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4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6" i="1" l="1"/>
  <c r="I5" i="1" l="1"/>
  <c r="I6" i="1"/>
  <c r="I7" i="1"/>
  <c r="I8" i="1"/>
  <c r="G5" i="1"/>
  <c r="G6" i="1"/>
  <c r="G7" i="1"/>
  <c r="G8" i="1"/>
  <c r="E5" i="1"/>
  <c r="E6" i="1"/>
  <c r="E7" i="1"/>
  <c r="E8" i="1"/>
  <c r="M152" i="1" l="1"/>
  <c r="M153" i="1"/>
  <c r="M154" i="1"/>
  <c r="M155" i="1"/>
  <c r="K152" i="1"/>
  <c r="K153" i="1"/>
  <c r="K154" i="1"/>
  <c r="K155" i="1"/>
  <c r="I152" i="1"/>
  <c r="I153" i="1"/>
  <c r="I154" i="1"/>
  <c r="I155" i="1"/>
  <c r="G152" i="1"/>
  <c r="G153" i="1"/>
  <c r="G154" i="1"/>
  <c r="G155" i="1"/>
  <c r="E152" i="1"/>
  <c r="E153" i="1"/>
  <c r="E154" i="1"/>
  <c r="E155" i="1"/>
  <c r="C152" i="1"/>
  <c r="C153" i="1"/>
  <c r="C154" i="1"/>
  <c r="C155" i="1"/>
  <c r="M151" i="1"/>
  <c r="K151" i="1"/>
  <c r="I151" i="1"/>
  <c r="G151" i="1"/>
  <c r="E151" i="1"/>
  <c r="C151" i="1"/>
  <c r="G142" i="1"/>
  <c r="G143" i="1"/>
  <c r="G144" i="1"/>
  <c r="G145" i="1"/>
  <c r="G146" i="1"/>
  <c r="G147" i="1"/>
  <c r="E142" i="1"/>
  <c r="E143" i="1"/>
  <c r="E144" i="1"/>
  <c r="E145" i="1"/>
  <c r="E146" i="1"/>
  <c r="E147" i="1"/>
  <c r="C142" i="1"/>
  <c r="C143" i="1"/>
  <c r="C144" i="1"/>
  <c r="C145" i="1"/>
  <c r="C146" i="1"/>
  <c r="C147" i="1"/>
  <c r="G141" i="1"/>
  <c r="E141" i="1"/>
  <c r="M130" i="1"/>
  <c r="M131" i="1"/>
  <c r="M132" i="1"/>
  <c r="M133" i="1"/>
  <c r="M134" i="1"/>
  <c r="M135" i="1"/>
  <c r="M136" i="1"/>
  <c r="M137" i="1"/>
  <c r="K130" i="1"/>
  <c r="K131" i="1"/>
  <c r="K132" i="1"/>
  <c r="K133" i="1"/>
  <c r="K134" i="1"/>
  <c r="K135" i="1"/>
  <c r="K136" i="1"/>
  <c r="K137" i="1"/>
  <c r="I130" i="1"/>
  <c r="I131" i="1"/>
  <c r="I132" i="1"/>
  <c r="I133" i="1"/>
  <c r="I134" i="1"/>
  <c r="I135" i="1"/>
  <c r="I136" i="1"/>
  <c r="I137" i="1"/>
  <c r="G130" i="1"/>
  <c r="G131" i="1"/>
  <c r="G132" i="1"/>
  <c r="G133" i="1"/>
  <c r="G134" i="1"/>
  <c r="G135" i="1"/>
  <c r="G136" i="1"/>
  <c r="G137" i="1"/>
  <c r="E130" i="1"/>
  <c r="E131" i="1"/>
  <c r="E132" i="1"/>
  <c r="E133" i="1"/>
  <c r="E134" i="1"/>
  <c r="E135" i="1"/>
  <c r="E136" i="1"/>
  <c r="E137" i="1"/>
  <c r="C130" i="1"/>
  <c r="C131" i="1"/>
  <c r="C132" i="1"/>
  <c r="C133" i="1"/>
  <c r="C134" i="1"/>
  <c r="C135" i="1"/>
  <c r="C136" i="1"/>
  <c r="C137" i="1"/>
  <c r="M129" i="1"/>
  <c r="K129" i="1"/>
  <c r="I129" i="1"/>
  <c r="G129" i="1"/>
  <c r="E129" i="1"/>
  <c r="C129" i="1"/>
  <c r="M122" i="1"/>
  <c r="M123" i="1"/>
  <c r="M124" i="1"/>
  <c r="M125" i="1"/>
  <c r="K122" i="1"/>
  <c r="K123" i="1"/>
  <c r="K124" i="1"/>
  <c r="K125" i="1"/>
  <c r="I122" i="1"/>
  <c r="I123" i="1"/>
  <c r="I124" i="1"/>
  <c r="I125" i="1"/>
  <c r="G122" i="1"/>
  <c r="G123" i="1"/>
  <c r="G124" i="1"/>
  <c r="G125" i="1"/>
  <c r="E122" i="1"/>
  <c r="E123" i="1"/>
  <c r="E124" i="1"/>
  <c r="E125" i="1"/>
  <c r="I116" i="1"/>
  <c r="I117" i="1"/>
  <c r="G116" i="1"/>
  <c r="G117" i="1"/>
  <c r="E116" i="1"/>
  <c r="E117" i="1"/>
  <c r="M121" i="1"/>
  <c r="K121" i="1"/>
  <c r="I121" i="1"/>
  <c r="G121" i="1"/>
  <c r="E121" i="1"/>
  <c r="I115" i="1"/>
  <c r="G115" i="1"/>
  <c r="E115" i="1"/>
  <c r="C116" i="1"/>
  <c r="C117" i="1"/>
  <c r="C115" i="1"/>
  <c r="I102" i="1"/>
  <c r="I103" i="1"/>
  <c r="I104" i="1"/>
  <c r="I105" i="1"/>
  <c r="I106" i="1"/>
  <c r="I107" i="1"/>
  <c r="I108" i="1"/>
  <c r="I109" i="1"/>
  <c r="I110" i="1"/>
  <c r="I111" i="1"/>
  <c r="G102" i="1"/>
  <c r="G103" i="1"/>
  <c r="G104" i="1"/>
  <c r="G105" i="1"/>
  <c r="G106" i="1"/>
  <c r="G107" i="1"/>
  <c r="G108" i="1"/>
  <c r="G109" i="1"/>
  <c r="G110" i="1"/>
  <c r="G111" i="1"/>
  <c r="E102" i="1"/>
  <c r="E103" i="1"/>
  <c r="E104" i="1"/>
  <c r="E105" i="1"/>
  <c r="E106" i="1"/>
  <c r="E107" i="1"/>
  <c r="E108" i="1"/>
  <c r="E109" i="1"/>
  <c r="E110" i="1"/>
  <c r="E111" i="1"/>
  <c r="I101" i="1"/>
  <c r="G101" i="1"/>
  <c r="E101" i="1"/>
  <c r="C102" i="1"/>
  <c r="C103" i="1"/>
  <c r="C104" i="1"/>
  <c r="C105" i="1"/>
  <c r="C106" i="1"/>
  <c r="C107" i="1"/>
  <c r="C108" i="1"/>
  <c r="C109" i="1"/>
  <c r="C110" i="1"/>
  <c r="C111" i="1"/>
  <c r="C101" i="1"/>
  <c r="G67" i="1"/>
  <c r="G68" i="1"/>
  <c r="G69" i="1"/>
  <c r="G70" i="1"/>
  <c r="E67" i="1"/>
  <c r="E68" i="1"/>
  <c r="E69" i="1"/>
  <c r="E70" i="1"/>
  <c r="G66" i="1"/>
  <c r="E66" i="1"/>
  <c r="C67" i="1"/>
  <c r="C68" i="1"/>
  <c r="C69" i="1"/>
  <c r="C70" i="1"/>
  <c r="C66" i="1"/>
  <c r="I44" i="1"/>
  <c r="I45" i="1"/>
  <c r="I46" i="1"/>
  <c r="I47" i="1"/>
  <c r="I48" i="1"/>
  <c r="I49" i="1"/>
  <c r="G44" i="1"/>
  <c r="G45" i="1"/>
  <c r="G46" i="1"/>
  <c r="G47" i="1"/>
  <c r="G48" i="1"/>
  <c r="G49" i="1"/>
  <c r="E44" i="1"/>
  <c r="E45" i="1"/>
  <c r="E46" i="1"/>
  <c r="E47" i="1"/>
  <c r="E48" i="1"/>
  <c r="E49" i="1"/>
  <c r="I43" i="1"/>
  <c r="G43" i="1"/>
  <c r="E43" i="1"/>
  <c r="C44" i="1"/>
  <c r="C45" i="1"/>
  <c r="C47" i="1"/>
  <c r="C48" i="1"/>
  <c r="C49" i="1"/>
  <c r="C43" i="1"/>
  <c r="I54" i="1"/>
  <c r="I55" i="1"/>
  <c r="I56" i="1"/>
  <c r="I57" i="1"/>
  <c r="I58" i="1"/>
  <c r="I59" i="1"/>
  <c r="I60" i="1"/>
  <c r="I61" i="1"/>
  <c r="I62" i="1"/>
  <c r="G54" i="1"/>
  <c r="G55" i="1"/>
  <c r="G56" i="1"/>
  <c r="G57" i="1"/>
  <c r="G58" i="1"/>
  <c r="G59" i="1"/>
  <c r="G60" i="1"/>
  <c r="G61" i="1"/>
  <c r="G62" i="1"/>
  <c r="E54" i="1"/>
  <c r="E55" i="1"/>
  <c r="E56" i="1"/>
  <c r="E57" i="1"/>
  <c r="E58" i="1"/>
  <c r="E59" i="1"/>
  <c r="E60" i="1"/>
  <c r="E61" i="1"/>
  <c r="E62" i="1"/>
  <c r="I53" i="1"/>
  <c r="G53" i="1"/>
  <c r="E53" i="1"/>
  <c r="C54" i="1"/>
  <c r="C55" i="1"/>
  <c r="C56" i="1"/>
  <c r="C57" i="1"/>
  <c r="C58" i="1"/>
  <c r="C59" i="1"/>
  <c r="C60" i="1"/>
  <c r="C61" i="1"/>
  <c r="C62" i="1"/>
  <c r="C53" i="1"/>
  <c r="G34" i="1"/>
  <c r="G35" i="1"/>
  <c r="G36" i="1"/>
  <c r="G37" i="1"/>
  <c r="G38" i="1"/>
  <c r="G39" i="1"/>
  <c r="G33" i="1"/>
  <c r="E34" i="1"/>
  <c r="E35" i="1"/>
  <c r="E36" i="1"/>
  <c r="E37" i="1"/>
  <c r="E38" i="1"/>
  <c r="E39" i="1"/>
  <c r="E33" i="1"/>
  <c r="C34" i="1"/>
  <c r="C35" i="1"/>
  <c r="C36" i="1"/>
  <c r="C37" i="1"/>
  <c r="C38" i="1"/>
  <c r="C39" i="1"/>
  <c r="C33" i="1"/>
  <c r="I75" i="1"/>
  <c r="I76" i="1"/>
  <c r="I77" i="1"/>
  <c r="I78" i="1"/>
  <c r="I79" i="1"/>
  <c r="I80" i="1"/>
  <c r="I81" i="1"/>
  <c r="I82" i="1"/>
  <c r="I83" i="1"/>
  <c r="I84" i="1"/>
  <c r="I74" i="1"/>
  <c r="G75" i="1"/>
  <c r="G76" i="1"/>
  <c r="G77" i="1"/>
  <c r="G78" i="1"/>
  <c r="G79" i="1"/>
  <c r="G80" i="1"/>
  <c r="G81" i="1"/>
  <c r="G82" i="1"/>
  <c r="G83" i="1"/>
  <c r="G84" i="1"/>
  <c r="G74" i="1"/>
  <c r="C75" i="1"/>
  <c r="C76" i="1"/>
  <c r="C77" i="1"/>
  <c r="C78" i="1"/>
  <c r="C79" i="1"/>
  <c r="C80" i="1"/>
  <c r="C81" i="1"/>
  <c r="C82" i="1"/>
  <c r="C83" i="1"/>
  <c r="C84" i="1"/>
  <c r="C74" i="1"/>
  <c r="I89" i="1"/>
  <c r="I90" i="1"/>
  <c r="I91" i="1"/>
  <c r="I92" i="1"/>
  <c r="I93" i="1"/>
  <c r="I94" i="1"/>
  <c r="I95" i="1"/>
  <c r="I96" i="1"/>
  <c r="I97" i="1"/>
  <c r="I88" i="1"/>
  <c r="G89" i="1"/>
  <c r="G90" i="1"/>
  <c r="G91" i="1"/>
  <c r="G92" i="1"/>
  <c r="G93" i="1"/>
  <c r="G94" i="1"/>
  <c r="G95" i="1"/>
  <c r="G96" i="1"/>
  <c r="G97" i="1"/>
  <c r="G88" i="1"/>
  <c r="E89" i="1"/>
  <c r="E90" i="1"/>
  <c r="E91" i="1"/>
  <c r="E92" i="1"/>
  <c r="E93" i="1"/>
  <c r="E94" i="1"/>
  <c r="E95" i="1"/>
  <c r="E96" i="1"/>
  <c r="E97" i="1"/>
  <c r="E88" i="1"/>
  <c r="C89" i="1"/>
  <c r="C90" i="1"/>
  <c r="C91" i="1"/>
  <c r="C92" i="1"/>
  <c r="C93" i="1"/>
  <c r="C94" i="1"/>
  <c r="C95" i="1"/>
  <c r="C96" i="1"/>
  <c r="C97" i="1"/>
  <c r="C88" i="1"/>
  <c r="I25" i="1"/>
  <c r="I26" i="1"/>
  <c r="I27" i="1"/>
  <c r="I28" i="1"/>
  <c r="I29" i="1"/>
  <c r="I24" i="1"/>
  <c r="G25" i="1"/>
  <c r="G26" i="1"/>
  <c r="G27" i="1"/>
  <c r="G28" i="1"/>
  <c r="G29" i="1"/>
  <c r="G24" i="1"/>
  <c r="E25" i="1"/>
  <c r="E26" i="1"/>
  <c r="E27" i="1"/>
  <c r="E28" i="1"/>
  <c r="E29" i="1"/>
  <c r="E24" i="1"/>
  <c r="I13" i="1"/>
  <c r="I14" i="1"/>
  <c r="I15" i="1"/>
  <c r="I16" i="1"/>
  <c r="I17" i="1"/>
  <c r="I18" i="1"/>
  <c r="I19" i="1"/>
  <c r="I20" i="1"/>
  <c r="I12" i="1"/>
  <c r="G13" i="1"/>
  <c r="G14" i="1"/>
  <c r="G15" i="1"/>
  <c r="G16" i="1"/>
  <c r="G17" i="1"/>
  <c r="G18" i="1"/>
  <c r="G19" i="1"/>
  <c r="G20" i="1"/>
  <c r="G12" i="1"/>
  <c r="E13" i="1"/>
  <c r="E14" i="1"/>
  <c r="E15" i="1"/>
  <c r="E16" i="1"/>
  <c r="E17" i="1"/>
  <c r="E18" i="1"/>
  <c r="E19" i="1"/>
  <c r="E20" i="1"/>
  <c r="E12" i="1"/>
  <c r="C13" i="1"/>
  <c r="C14" i="1"/>
  <c r="C15" i="1"/>
  <c r="C16" i="1"/>
  <c r="C17" i="1"/>
  <c r="C18" i="1"/>
  <c r="C19" i="1"/>
  <c r="C20" i="1"/>
  <c r="C12" i="1"/>
  <c r="G4" i="1"/>
  <c r="E4" i="1"/>
  <c r="I4" i="1"/>
  <c r="C141" i="1"/>
  <c r="E75" i="1"/>
  <c r="E76" i="1"/>
  <c r="E77" i="1"/>
  <c r="E78" i="1"/>
  <c r="E79" i="1"/>
  <c r="E80" i="1"/>
  <c r="E81" i="1"/>
  <c r="E82" i="1"/>
  <c r="E83" i="1"/>
  <c r="E84" i="1"/>
  <c r="E74" i="1"/>
  <c r="C25" i="1"/>
  <c r="C26" i="1"/>
  <c r="C27" i="1"/>
  <c r="C28" i="1"/>
  <c r="C29" i="1"/>
  <c r="C24" i="1"/>
  <c r="I34" i="1"/>
  <c r="I35" i="1"/>
  <c r="I36" i="1"/>
  <c r="I37" i="1"/>
  <c r="I38" i="1"/>
  <c r="I39" i="1"/>
  <c r="I33" i="1"/>
  <c r="C122" i="1"/>
  <c r="C123" i="1"/>
  <c r="C124" i="1"/>
  <c r="C125" i="1"/>
  <c r="C121" i="1"/>
  <c r="J4" i="1"/>
  <c r="C5" i="1"/>
  <c r="C6" i="1"/>
  <c r="C7" i="1"/>
  <c r="C8" i="1"/>
  <c r="C4" i="1"/>
  <c r="N152" i="1"/>
  <c r="N153" i="1"/>
  <c r="N154" i="1"/>
  <c r="N155" i="1"/>
  <c r="N151" i="1"/>
  <c r="H142" i="1"/>
  <c r="H143" i="1"/>
  <c r="H144" i="1"/>
  <c r="H145" i="1"/>
  <c r="H146" i="1"/>
  <c r="H147" i="1"/>
  <c r="H141" i="1"/>
  <c r="N130" i="1"/>
  <c r="N131" i="1"/>
  <c r="N132" i="1"/>
  <c r="N133" i="1"/>
  <c r="N134" i="1"/>
  <c r="N135" i="1"/>
  <c r="N136" i="1"/>
  <c r="N137" i="1"/>
  <c r="N129" i="1"/>
  <c r="N122" i="1"/>
  <c r="N123" i="1"/>
  <c r="N124" i="1"/>
  <c r="N125" i="1"/>
  <c r="N121" i="1"/>
  <c r="J116" i="1"/>
  <c r="J117" i="1"/>
  <c r="J115" i="1"/>
  <c r="J89" i="1"/>
  <c r="J90" i="1"/>
  <c r="J91" i="1"/>
  <c r="J92" i="1"/>
  <c r="J93" i="1"/>
  <c r="J94" i="1"/>
  <c r="J95" i="1"/>
  <c r="J96" i="1"/>
  <c r="J97" i="1"/>
  <c r="J101" i="1"/>
  <c r="J102" i="1"/>
  <c r="J103" i="1"/>
  <c r="J104" i="1"/>
  <c r="J105" i="1"/>
  <c r="J106" i="1"/>
  <c r="J107" i="1"/>
  <c r="J108" i="1"/>
  <c r="J109" i="1"/>
  <c r="J110" i="1"/>
  <c r="J111" i="1"/>
  <c r="J88" i="1"/>
  <c r="J75" i="1"/>
  <c r="J76" i="1"/>
  <c r="J77" i="1"/>
  <c r="J78" i="1"/>
  <c r="J79" i="1"/>
  <c r="J80" i="1"/>
  <c r="J81" i="1"/>
  <c r="J82" i="1"/>
  <c r="J83" i="1"/>
  <c r="J84" i="1"/>
  <c r="J74" i="1"/>
  <c r="H67" i="1"/>
  <c r="H68" i="1"/>
  <c r="H69" i="1"/>
  <c r="H70" i="1"/>
  <c r="H66" i="1"/>
  <c r="J54" i="1"/>
  <c r="J55" i="1"/>
  <c r="J56" i="1"/>
  <c r="J57" i="1"/>
  <c r="J58" i="1"/>
  <c r="J59" i="1"/>
  <c r="J60" i="1"/>
  <c r="J61" i="1"/>
  <c r="J62" i="1"/>
  <c r="J53" i="1"/>
  <c r="J44" i="1"/>
  <c r="J45" i="1"/>
  <c r="J46" i="1"/>
  <c r="J47" i="1"/>
  <c r="J48" i="1"/>
  <c r="J49" i="1"/>
  <c r="J43" i="1"/>
  <c r="J34" i="1"/>
  <c r="J35" i="1"/>
  <c r="J36" i="1"/>
  <c r="J37" i="1"/>
  <c r="J38" i="1"/>
  <c r="J39" i="1"/>
  <c r="J33" i="1"/>
  <c r="J25" i="1"/>
  <c r="J26" i="1"/>
  <c r="J27" i="1"/>
  <c r="J28" i="1"/>
  <c r="J29" i="1"/>
  <c r="J24" i="1"/>
  <c r="J13" i="1"/>
  <c r="J14" i="1"/>
  <c r="J15" i="1"/>
  <c r="J16" i="1"/>
  <c r="J17" i="1"/>
  <c r="J18" i="1"/>
  <c r="J19" i="1"/>
  <c r="J20" i="1"/>
  <c r="J12" i="1"/>
  <c r="J5" i="1"/>
  <c r="J6" i="1"/>
  <c r="J7" i="1"/>
  <c r="J8" i="1"/>
  <c r="K103" i="1" l="1"/>
  <c r="K111" i="1"/>
  <c r="K106" i="1"/>
  <c r="K102" i="1"/>
  <c r="K110" i="1"/>
  <c r="K101" i="1"/>
  <c r="K109" i="1"/>
  <c r="K105" i="1"/>
  <c r="K108" i="1"/>
  <c r="K107" i="1"/>
  <c r="K104" i="1"/>
  <c r="K13" i="1"/>
  <c r="K18" i="1"/>
  <c r="K17" i="1"/>
  <c r="K16" i="1"/>
  <c r="K12" i="1"/>
  <c r="K15" i="1"/>
  <c r="K20" i="1"/>
  <c r="K14" i="1"/>
  <c r="K19" i="1"/>
  <c r="K8" i="1"/>
  <c r="K5" i="1"/>
  <c r="K7" i="1"/>
  <c r="K6" i="1"/>
  <c r="K4" i="1"/>
  <c r="K44" i="1"/>
  <c r="K49" i="1"/>
  <c r="K48" i="1"/>
  <c r="K47" i="1"/>
  <c r="K46" i="1"/>
  <c r="K45" i="1"/>
  <c r="K43" i="1"/>
  <c r="K55" i="1"/>
  <c r="K61" i="1"/>
  <c r="K53" i="1"/>
  <c r="K60" i="1"/>
  <c r="K54" i="1"/>
  <c r="K59" i="1"/>
  <c r="K58" i="1"/>
  <c r="K57" i="1"/>
  <c r="K62" i="1"/>
  <c r="K56" i="1"/>
  <c r="O153" i="1"/>
  <c r="O152" i="1"/>
  <c r="O151" i="1"/>
  <c r="O155" i="1"/>
  <c r="O154" i="1"/>
  <c r="K115" i="1"/>
  <c r="K117" i="1"/>
  <c r="K116" i="1"/>
  <c r="I67" i="1"/>
  <c r="I143" i="1"/>
  <c r="I142" i="1"/>
  <c r="I147" i="1"/>
  <c r="I146" i="1"/>
  <c r="I145" i="1"/>
  <c r="I144" i="1"/>
  <c r="K79" i="1"/>
  <c r="K84" i="1"/>
  <c r="K78" i="1"/>
  <c r="K83" i="1"/>
  <c r="K77" i="1"/>
  <c r="K82" i="1"/>
  <c r="K76" i="1"/>
  <c r="K81" i="1"/>
  <c r="K75" i="1"/>
  <c r="K80" i="1"/>
  <c r="K74" i="1"/>
  <c r="K35" i="1"/>
  <c r="K33" i="1"/>
  <c r="K34" i="1"/>
  <c r="K39" i="1"/>
  <c r="K38" i="1"/>
  <c r="K37" i="1"/>
  <c r="K36" i="1"/>
  <c r="K97" i="1"/>
  <c r="K88" i="1"/>
  <c r="K93" i="1"/>
  <c r="K89" i="1"/>
  <c r="K92" i="1"/>
  <c r="K96" i="1"/>
  <c r="K91" i="1"/>
  <c r="K95" i="1"/>
  <c r="K90" i="1"/>
  <c r="K94" i="1"/>
  <c r="I70" i="1"/>
  <c r="I69" i="1"/>
  <c r="I68" i="1"/>
  <c r="I66" i="1"/>
  <c r="O135" i="1"/>
  <c r="O134" i="1"/>
  <c r="O133" i="1"/>
  <c r="O129" i="1"/>
  <c r="O132" i="1"/>
  <c r="O137" i="1"/>
  <c r="O131" i="1"/>
  <c r="O136" i="1"/>
  <c r="O130" i="1"/>
  <c r="I141" i="1"/>
  <c r="O122" i="1"/>
  <c r="O121" i="1"/>
  <c r="O125" i="1"/>
  <c r="O124" i="1"/>
  <c r="O123" i="1"/>
  <c r="K28" i="1"/>
  <c r="K25" i="1"/>
  <c r="K24" i="1"/>
  <c r="K29" i="1"/>
  <c r="K27" i="1"/>
  <c r="K26" i="1"/>
</calcChain>
</file>

<file path=xl/sharedStrings.xml><?xml version="1.0" encoding="utf-8"?>
<sst xmlns="http://schemas.openxmlformats.org/spreadsheetml/2006/main" count="285" uniqueCount="138">
  <si>
    <t>Charlotte Nelson</t>
  </si>
  <si>
    <t>Lana Chilton</t>
  </si>
  <si>
    <t>Olivia Miller</t>
  </si>
  <si>
    <t>Sophie Heeney</t>
  </si>
  <si>
    <t>Tulani Hlalo</t>
  </si>
  <si>
    <t>Yasmin Lane</t>
  </si>
  <si>
    <t xml:space="preserve">Evie McGill </t>
  </si>
  <si>
    <t>Jamie Leigh Surtees</t>
  </si>
  <si>
    <t>Jessica Seager</t>
  </si>
  <si>
    <t>Katie Proctor</t>
  </si>
  <si>
    <t>Laura Nelson</t>
  </si>
  <si>
    <t>Salome Rameau</t>
  </si>
  <si>
    <t>Sophie Westwood</t>
  </si>
  <si>
    <t>Alice Romer</t>
  </si>
  <si>
    <t>Anna Cruddis</t>
  </si>
  <si>
    <t>Charlotte Mitchinson</t>
  </si>
  <si>
    <t>Chloe Richardson</t>
  </si>
  <si>
    <t>Emily White</t>
  </si>
  <si>
    <t>Evie Dixon</t>
  </si>
  <si>
    <t>Fari Armani Chhina-Chonye</t>
  </si>
  <si>
    <t>Isobel Turnbull</t>
  </si>
  <si>
    <t>Katie Motion</t>
  </si>
  <si>
    <t>Kayla Herron</t>
  </si>
  <si>
    <t>Maise Cook</t>
  </si>
  <si>
    <t>Millie Charlton</t>
  </si>
  <si>
    <t>Millie Jamieson</t>
  </si>
  <si>
    <t>Milly Gosling</t>
  </si>
  <si>
    <t>Naysha-Celise Chhina- Chonye</t>
  </si>
  <si>
    <t>Olivia Johnson</t>
  </si>
  <si>
    <t>Paige Bateman</t>
  </si>
  <si>
    <t>Renee McIntyre</t>
  </si>
  <si>
    <t>Sophie Holmes</t>
  </si>
  <si>
    <t>Denise Tepace</t>
  </si>
  <si>
    <t xml:space="preserve"> </t>
  </si>
  <si>
    <t>Vault</t>
  </si>
  <si>
    <t>Mini's</t>
  </si>
  <si>
    <t>Primary Regionals</t>
  </si>
  <si>
    <t>Primary Nationals</t>
  </si>
  <si>
    <t>TeamGym</t>
  </si>
  <si>
    <t>General Under 8's</t>
  </si>
  <si>
    <t>General Under 10's</t>
  </si>
  <si>
    <t>Kyle Barnes</t>
  </si>
  <si>
    <t>Nathen Smith</t>
  </si>
  <si>
    <t>James Hodgson</t>
  </si>
  <si>
    <t>Harry Ross</t>
  </si>
  <si>
    <t>Joseph Cuthbert</t>
  </si>
  <si>
    <t>Lewis Graham</t>
  </si>
  <si>
    <t>Billy Hibbert</t>
  </si>
  <si>
    <t>Louis Swanepoel</t>
  </si>
  <si>
    <t>Seth Collin</t>
  </si>
  <si>
    <t>George Ross</t>
  </si>
  <si>
    <t>Freddy Nelson</t>
  </si>
  <si>
    <t>Lewis Cruz</t>
  </si>
  <si>
    <t>Jack Hodgson</t>
  </si>
  <si>
    <t>Thomas Minto</t>
  </si>
  <si>
    <t>Thomas Coppen</t>
  </si>
  <si>
    <t>Samuel Poma</t>
  </si>
  <si>
    <t>Tyler Lane</t>
  </si>
  <si>
    <t>Kurtis Rutter</t>
  </si>
  <si>
    <t>William Scott Johnson</t>
  </si>
  <si>
    <t>McKensie Horton</t>
  </si>
  <si>
    <t>Finlay Martin</t>
  </si>
  <si>
    <t>Martin Bland</t>
  </si>
  <si>
    <t>Ryan Dixon</t>
  </si>
  <si>
    <t>Murray Cairns</t>
  </si>
  <si>
    <t>Stuart Robson Bain</t>
  </si>
  <si>
    <t>Boys Improvers</t>
  </si>
  <si>
    <t>Boys Seniors</t>
  </si>
  <si>
    <t xml:space="preserve">Dylan Hacket </t>
  </si>
  <si>
    <t>Junior Regionals</t>
  </si>
  <si>
    <t>Junior Nationals</t>
  </si>
  <si>
    <t>Girls Potentials - Joanne</t>
  </si>
  <si>
    <t>Girls Intermediate Gr1 - Judith</t>
  </si>
  <si>
    <t>Glen &amp; Angie's - Club</t>
  </si>
  <si>
    <t>Abigail Miles</t>
  </si>
  <si>
    <t>Azariah Smith</t>
  </si>
  <si>
    <t>Demi-Leigh Surtees</t>
  </si>
  <si>
    <t>Ella Donnalley</t>
  </si>
  <si>
    <t>Emily Hurst</t>
  </si>
  <si>
    <t>Hariet Gray</t>
  </si>
  <si>
    <t>Katie Bland</t>
  </si>
  <si>
    <t>Lucy Simpson</t>
  </si>
  <si>
    <t>Natalia Johnstone</t>
  </si>
  <si>
    <t>Olivia Atkinson</t>
  </si>
  <si>
    <t>General Over 12's</t>
  </si>
  <si>
    <t>General Under 12's</t>
  </si>
  <si>
    <t>Boys Juniors / Development</t>
  </si>
  <si>
    <t>Boys Level 1</t>
  </si>
  <si>
    <t>Girls Elite - Paula</t>
  </si>
  <si>
    <t xml:space="preserve">Beth Richardson </t>
  </si>
  <si>
    <t>Callum Robson Bain</t>
  </si>
  <si>
    <t>Chloe Martin</t>
  </si>
  <si>
    <t>Daniel Larby</t>
  </si>
  <si>
    <t>Dora Moffat</t>
  </si>
  <si>
    <t>Elizabeth Liddle</t>
  </si>
  <si>
    <t>Ella Patterson</t>
  </si>
  <si>
    <t>Ellie Jones</t>
  </si>
  <si>
    <t>Freya Wakeling</t>
  </si>
  <si>
    <t>Gabriella Liddle</t>
  </si>
  <si>
    <t>Gabrielle Aird</t>
  </si>
  <si>
    <t xml:space="preserve">Harriet Waddle </t>
  </si>
  <si>
    <t>Isobel Campbell</t>
  </si>
  <si>
    <t>Luke Battensby</t>
  </si>
  <si>
    <t>Maddie Mohon</t>
  </si>
  <si>
    <t>Megan Usher</t>
  </si>
  <si>
    <t>Niamh Dale</t>
  </si>
  <si>
    <t>Olivia Pearson</t>
  </si>
  <si>
    <t xml:space="preserve">Ryan Douglas </t>
  </si>
  <si>
    <t>Sophie Olver</t>
  </si>
  <si>
    <t xml:space="preserve">Tess Stockwell </t>
  </si>
  <si>
    <t>Virginia Barbour</t>
  </si>
  <si>
    <t>Lucy Stutt</t>
  </si>
  <si>
    <t>Lynsey Moffat</t>
  </si>
  <si>
    <t>Abbie Bolam</t>
  </si>
  <si>
    <t>Ashleigh Roddam</t>
  </si>
  <si>
    <t>Lucy Moffatt</t>
  </si>
  <si>
    <t>Lucy Preston</t>
  </si>
  <si>
    <t>Millie Bolam</t>
  </si>
  <si>
    <t>Olivia Rourke</t>
  </si>
  <si>
    <t>Sopie Marie Bell</t>
  </si>
  <si>
    <t>Kaitlyn Little</t>
  </si>
  <si>
    <t>Kate Routledge</t>
  </si>
  <si>
    <t>Bars</t>
  </si>
  <si>
    <t>Beam</t>
  </si>
  <si>
    <t>Floor</t>
  </si>
  <si>
    <t>Total</t>
  </si>
  <si>
    <t xml:space="preserve"> Girls Intermediate Gr2 - Kerry Mc</t>
  </si>
  <si>
    <t>Girls Intermediate Gr3 - Kerry S</t>
  </si>
  <si>
    <t>Vault &amp; Trampett</t>
  </si>
  <si>
    <t>Tumble</t>
  </si>
  <si>
    <t>H/Bar</t>
  </si>
  <si>
    <t>P-Bars</t>
  </si>
  <si>
    <t>Pommel</t>
  </si>
  <si>
    <t>Rings</t>
  </si>
  <si>
    <t xml:space="preserve">Aiden Clarke </t>
  </si>
  <si>
    <t>Faith Jackson</t>
  </si>
  <si>
    <t>Pos</t>
  </si>
  <si>
    <t>Academy Championships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</si>
</sst>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8">
    <xf numFmtId="0" fontId="0" fillId="0" borderId="0" xfId="0"/>
    <xf numFmtId="0" fontId="7" fillId="0" borderId="0" xfId="1" applyFont="1" applyFill="1" applyBorder="1"/>
    <xf numFmtId="0" fontId="5" fillId="0" borderId="0" xfId="0" applyFont="1"/>
    <xf numFmtId="0" fontId="1" fillId="0" borderId="0" xfId="0" applyFont="1"/>
    <xf numFmtId="0" fontId="6" fillId="0" borderId="0" xfId="0" applyFont="1"/>
    <xf numFmtId="0" fontId="6" fillId="0" borderId="0" xfId="0" applyFont="1" applyBorder="1"/>
    <xf numFmtId="164" fontId="7" fillId="0" borderId="0" xfId="2" applyNumberFormat="1" applyFont="1" applyBorder="1" applyAlignment="1"/>
    <xf numFmtId="0" fontId="7" fillId="0" borderId="0" xfId="2" applyFont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0" xfId="1" applyNumberFormat="1" applyFont="1" applyBorder="1" applyAlignment="1">
      <alignment horizontal="left"/>
    </xf>
    <xf numFmtId="0" fontId="7" fillId="0" borderId="0" xfId="2" applyFont="1" applyBorder="1" applyAlignment="1"/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1" xfId="1" applyNumberFormat="1" applyFont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2" fontId="7" fillId="0" borderId="1" xfId="2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8" fillId="0" borderId="4" xfId="1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0" fontId="8" fillId="0" borderId="5" xfId="1" applyNumberFormat="1" applyFont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7" fillId="0" borderId="6" xfId="1" applyNumberFormat="1" applyFont="1" applyBorder="1" applyAlignment="1">
      <alignment horizontal="center"/>
    </xf>
    <xf numFmtId="0" fontId="7" fillId="0" borderId="0" xfId="1" applyFont="1" applyBorder="1"/>
    <xf numFmtId="0" fontId="8" fillId="0" borderId="3" xfId="1" applyFont="1" applyFill="1" applyBorder="1"/>
    <xf numFmtId="17" fontId="7" fillId="0" borderId="7" xfId="1" applyNumberFormat="1" applyFont="1" applyFill="1" applyBorder="1" applyAlignment="1">
      <alignment horizontal="left"/>
    </xf>
    <xf numFmtId="0" fontId="7" fillId="0" borderId="8" xfId="1" applyNumberFormat="1" applyFont="1" applyBorder="1" applyAlignment="1">
      <alignment horizontal="center"/>
    </xf>
    <xf numFmtId="17" fontId="7" fillId="0" borderId="9" xfId="1" applyNumberFormat="1" applyFont="1" applyFill="1" applyBorder="1" applyAlignment="1">
      <alignment horizontal="left"/>
    </xf>
    <xf numFmtId="0" fontId="7" fillId="0" borderId="10" xfId="1" applyNumberFormat="1" applyFont="1" applyBorder="1" applyAlignment="1">
      <alignment horizontal="center"/>
    </xf>
    <xf numFmtId="0" fontId="7" fillId="0" borderId="9" xfId="1" applyFont="1" applyFill="1" applyBorder="1"/>
    <xf numFmtId="0" fontId="7" fillId="0" borderId="11" xfId="1" applyFont="1" applyFill="1" applyBorder="1"/>
    <xf numFmtId="2" fontId="7" fillId="0" borderId="6" xfId="1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7" fillId="0" borderId="12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left"/>
    </xf>
    <xf numFmtId="164" fontId="7" fillId="0" borderId="9" xfId="1" applyNumberFormat="1" applyFont="1" applyBorder="1" applyAlignment="1">
      <alignment horizontal="left"/>
    </xf>
    <xf numFmtId="164" fontId="7" fillId="0" borderId="11" xfId="1" applyNumberFormat="1" applyFont="1" applyBorder="1" applyAlignment="1">
      <alignment horizontal="left"/>
    </xf>
    <xf numFmtId="2" fontId="7" fillId="0" borderId="6" xfId="1" applyNumberFormat="1" applyFont="1" applyBorder="1" applyAlignment="1">
      <alignment horizontal="center"/>
    </xf>
    <xf numFmtId="0" fontId="7" fillId="0" borderId="7" xfId="1" applyFont="1" applyFill="1" applyBorder="1"/>
    <xf numFmtId="0" fontId="7" fillId="0" borderId="11" xfId="1" applyFont="1" applyBorder="1"/>
    <xf numFmtId="0" fontId="7" fillId="0" borderId="0" xfId="2" applyFont="1" applyFill="1" applyBorder="1"/>
    <xf numFmtId="2" fontId="7" fillId="0" borderId="0" xfId="2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wrapText="1"/>
    </xf>
    <xf numFmtId="2" fontId="7" fillId="0" borderId="0" xfId="2" applyNumberFormat="1" applyFont="1" applyBorder="1" applyAlignment="1">
      <alignment horizontal="center"/>
    </xf>
    <xf numFmtId="2" fontId="7" fillId="0" borderId="2" xfId="2" applyNumberFormat="1" applyFont="1" applyBorder="1" applyAlignment="1">
      <alignment horizontal="center"/>
    </xf>
    <xf numFmtId="0" fontId="8" fillId="0" borderId="3" xfId="2" applyFont="1" applyBorder="1"/>
    <xf numFmtId="0" fontId="7" fillId="0" borderId="7" xfId="2" applyFont="1" applyBorder="1"/>
    <xf numFmtId="0" fontId="7" fillId="0" borderId="9" xfId="2" applyFont="1" applyBorder="1"/>
    <xf numFmtId="0" fontId="7" fillId="0" borderId="11" xfId="2" applyFont="1" applyFill="1" applyBorder="1"/>
    <xf numFmtId="2" fontId="7" fillId="0" borderId="6" xfId="2" applyNumberFormat="1" applyFont="1" applyFill="1" applyBorder="1" applyAlignment="1">
      <alignment horizontal="center"/>
    </xf>
    <xf numFmtId="0" fontId="8" fillId="0" borderId="14" xfId="1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8" fillId="0" borderId="15" xfId="1" applyNumberFormat="1" applyFont="1" applyBorder="1" applyAlignment="1">
      <alignment horizontal="center"/>
    </xf>
    <xf numFmtId="2" fontId="8" fillId="0" borderId="4" xfId="1" applyNumberFormat="1" applyFont="1" applyFill="1" applyBorder="1" applyAlignment="1">
      <alignment horizontal="center" wrapText="1"/>
    </xf>
    <xf numFmtId="0" fontId="5" fillId="0" borderId="3" xfId="0" applyFont="1" applyBorder="1"/>
    <xf numFmtId="0" fontId="7" fillId="0" borderId="9" xfId="2" applyFont="1" applyBorder="1" applyAlignment="1"/>
    <xf numFmtId="0" fontId="6" fillId="0" borderId="9" xfId="0" applyFont="1" applyBorder="1"/>
    <xf numFmtId="0" fontId="7" fillId="0" borderId="11" xfId="2" applyFont="1" applyBorder="1" applyAlignment="1"/>
    <xf numFmtId="0" fontId="7" fillId="0" borderId="11" xfId="2" applyFont="1" applyBorder="1"/>
    <xf numFmtId="164" fontId="7" fillId="0" borderId="9" xfId="2" applyNumberFormat="1" applyFont="1" applyBorder="1" applyAlignment="1"/>
    <xf numFmtId="0" fontId="6" fillId="0" borderId="11" xfId="0" applyFont="1" applyBorder="1"/>
    <xf numFmtId="0" fontId="5" fillId="0" borderId="13" xfId="0" applyFont="1" applyBorder="1"/>
    <xf numFmtId="2" fontId="8" fillId="0" borderId="14" xfId="1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8" fillId="0" borderId="15" xfId="1" applyNumberFormat="1" applyFont="1" applyBorder="1" applyAlignment="1">
      <alignment horizontal="center"/>
    </xf>
    <xf numFmtId="0" fontId="7" fillId="0" borderId="9" xfId="2" applyFont="1" applyFill="1" applyBorder="1"/>
    <xf numFmtId="2" fontId="7" fillId="0" borderId="6" xfId="2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3" xfId="2" applyFont="1" applyFill="1" applyBorder="1"/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3" xfId="2" applyFont="1" applyBorder="1"/>
    <xf numFmtId="0" fontId="9" fillId="0" borderId="17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topLeftCell="A19" workbookViewId="0">
      <selection activeCell="P34" sqref="P34"/>
    </sheetView>
  </sheetViews>
  <sheetFormatPr defaultColWidth="8.85546875" defaultRowHeight="15.75" x14ac:dyDescent="0.25"/>
  <cols>
    <col min="1" max="1" width="56.140625" style="4" customWidth="1"/>
    <col min="2" max="2" width="9.85546875" style="14" customWidth="1"/>
    <col min="3" max="3" width="9.85546875" style="17" customWidth="1"/>
    <col min="4" max="4" width="8.85546875" style="14"/>
    <col min="5" max="5" width="8.85546875" style="17"/>
    <col min="6" max="6" width="8.85546875" style="14"/>
    <col min="7" max="7" width="8.85546875" style="17"/>
    <col min="8" max="8" width="8.85546875" style="14"/>
    <col min="9" max="9" width="8.85546875" style="17"/>
    <col min="10" max="10" width="11" style="14" bestFit="1" customWidth="1"/>
    <col min="11" max="11" width="8.85546875" style="17"/>
    <col min="12" max="13" width="8.85546875" style="8" customWidth="1"/>
    <col min="14" max="15" width="8.85546875" style="8"/>
    <col min="16" max="16" width="19.85546875" style="4" bestFit="1" customWidth="1"/>
    <col min="17" max="18" width="8.85546875" style="4"/>
    <col min="19" max="19" width="19.7109375" style="4" bestFit="1" customWidth="1"/>
    <col min="20" max="16384" width="8.85546875" style="4"/>
  </cols>
  <sheetData>
    <row r="1" spans="1:13" ht="47.25" thickBot="1" x14ac:dyDescent="0.75">
      <c r="A1" s="94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3" ht="47.25" thickBot="1" x14ac:dyDescent="0.75">
      <c r="A2" s="97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3" ht="16.5" thickBot="1" x14ac:dyDescent="0.3">
      <c r="A3" s="35" t="s">
        <v>88</v>
      </c>
      <c r="B3" s="36" t="s">
        <v>34</v>
      </c>
      <c r="C3" s="37" t="s">
        <v>136</v>
      </c>
      <c r="D3" s="38" t="s">
        <v>122</v>
      </c>
      <c r="E3" s="39" t="s">
        <v>136</v>
      </c>
      <c r="F3" s="38" t="s">
        <v>123</v>
      </c>
      <c r="G3" s="39" t="s">
        <v>136</v>
      </c>
      <c r="H3" s="38" t="s">
        <v>124</v>
      </c>
      <c r="I3" s="39" t="s">
        <v>136</v>
      </c>
      <c r="J3" s="38" t="s">
        <v>125</v>
      </c>
      <c r="K3" s="40" t="s">
        <v>136</v>
      </c>
      <c r="M3" s="9"/>
    </row>
    <row r="4" spans="1:13" x14ac:dyDescent="0.25">
      <c r="A4" s="56" t="s">
        <v>0</v>
      </c>
      <c r="B4" s="32">
        <v>8.9</v>
      </c>
      <c r="C4" s="33">
        <f>RANK(B4,$B$4:$B$8)</f>
        <v>2</v>
      </c>
      <c r="D4" s="32">
        <v>9.1999999999999993</v>
      </c>
      <c r="E4" s="33">
        <f>RANK(D4,$D$4:$D$8)</f>
        <v>2</v>
      </c>
      <c r="F4" s="32">
        <v>8.6999999999999993</v>
      </c>
      <c r="G4" s="33">
        <f>RANK(F4,$F$4:$F$8)</f>
        <v>3</v>
      </c>
      <c r="H4" s="32">
        <v>8.5</v>
      </c>
      <c r="I4" s="33">
        <f>RANK(H4,$H$4:$H$8)</f>
        <v>5</v>
      </c>
      <c r="J4" s="34">
        <f t="shared" ref="J4:J8" si="0">B4+D4+F4+H4</f>
        <v>35.299999999999997</v>
      </c>
      <c r="K4" s="48">
        <f>RANK(J4,$J$4:$J$8)</f>
        <v>3</v>
      </c>
      <c r="M4" s="26"/>
    </row>
    <row r="5" spans="1:13" x14ac:dyDescent="0.25">
      <c r="A5" s="57" t="s">
        <v>1</v>
      </c>
      <c r="B5" s="15">
        <v>8.8000000000000007</v>
      </c>
      <c r="C5" s="18">
        <f t="shared" ref="C5:C8" si="1">RANK(B5,$B$4:$B$8)</f>
        <v>3</v>
      </c>
      <c r="D5" s="13">
        <v>9.1</v>
      </c>
      <c r="E5" s="18">
        <f t="shared" ref="E5:E8" si="2">RANK(D5,$D$4:$D$8)</f>
        <v>3</v>
      </c>
      <c r="F5" s="13">
        <v>10.8</v>
      </c>
      <c r="G5" s="18">
        <f t="shared" ref="G5:G8" si="3">RANK(F5,$F$4:$F$8)</f>
        <v>1</v>
      </c>
      <c r="H5" s="13">
        <v>8.6999999999999993</v>
      </c>
      <c r="I5" s="18">
        <f t="shared" ref="I5:I8" si="4">RANK(H5,$H$4:$H$8)</f>
        <v>4</v>
      </c>
      <c r="J5" s="13">
        <f t="shared" si="0"/>
        <v>37.4</v>
      </c>
      <c r="K5" s="50">
        <f t="shared" ref="K5:K8" si="5">RANK(J5,$J$4:$J$8)</f>
        <v>1</v>
      </c>
      <c r="M5" s="26"/>
    </row>
    <row r="6" spans="1:13" x14ac:dyDescent="0.25">
      <c r="A6" s="57" t="s">
        <v>2</v>
      </c>
      <c r="B6" s="15">
        <v>8.75</v>
      </c>
      <c r="C6" s="18">
        <f t="shared" si="1"/>
        <v>4</v>
      </c>
      <c r="D6" s="13">
        <v>9.4</v>
      </c>
      <c r="E6" s="18">
        <f t="shared" si="2"/>
        <v>1</v>
      </c>
      <c r="F6" s="13">
        <v>7.7</v>
      </c>
      <c r="G6" s="18">
        <f t="shared" si="3"/>
        <v>4</v>
      </c>
      <c r="H6" s="13">
        <v>9.1</v>
      </c>
      <c r="I6" s="18">
        <f t="shared" si="4"/>
        <v>3</v>
      </c>
      <c r="J6" s="13">
        <f t="shared" si="0"/>
        <v>34.949999999999996</v>
      </c>
      <c r="K6" s="50">
        <f t="shared" si="5"/>
        <v>4</v>
      </c>
      <c r="M6" s="26"/>
    </row>
    <row r="7" spans="1:13" x14ac:dyDescent="0.25">
      <c r="A7" s="57" t="s">
        <v>3</v>
      </c>
      <c r="B7" s="15">
        <v>8.6999999999999993</v>
      </c>
      <c r="C7" s="18">
        <f t="shared" si="1"/>
        <v>5</v>
      </c>
      <c r="D7" s="13">
        <v>9</v>
      </c>
      <c r="E7" s="18">
        <f t="shared" si="2"/>
        <v>4</v>
      </c>
      <c r="F7" s="13">
        <v>9.9</v>
      </c>
      <c r="G7" s="18">
        <f t="shared" si="3"/>
        <v>2</v>
      </c>
      <c r="H7" s="13">
        <v>9.1999999999999993</v>
      </c>
      <c r="I7" s="18">
        <f t="shared" si="4"/>
        <v>2</v>
      </c>
      <c r="J7" s="13">
        <f t="shared" si="0"/>
        <v>36.799999999999997</v>
      </c>
      <c r="K7" s="50">
        <f t="shared" si="5"/>
        <v>2</v>
      </c>
      <c r="M7" s="26"/>
    </row>
    <row r="8" spans="1:13" ht="16.5" thickBot="1" x14ac:dyDescent="0.3">
      <c r="A8" s="58" t="s">
        <v>4</v>
      </c>
      <c r="B8" s="59">
        <v>9</v>
      </c>
      <c r="C8" s="44">
        <f t="shared" si="1"/>
        <v>1</v>
      </c>
      <c r="D8" s="54">
        <v>8.9</v>
      </c>
      <c r="E8" s="44">
        <f t="shared" si="2"/>
        <v>5</v>
      </c>
      <c r="F8" s="54">
        <v>6.2</v>
      </c>
      <c r="G8" s="44">
        <f t="shared" si="3"/>
        <v>5</v>
      </c>
      <c r="H8" s="54">
        <v>9.3000000000000007</v>
      </c>
      <c r="I8" s="44">
        <f t="shared" si="4"/>
        <v>1</v>
      </c>
      <c r="J8" s="54">
        <f t="shared" si="0"/>
        <v>33.4</v>
      </c>
      <c r="K8" s="55">
        <f t="shared" si="5"/>
        <v>5</v>
      </c>
      <c r="M8" s="26"/>
    </row>
    <row r="9" spans="1:13" x14ac:dyDescent="0.25">
      <c r="A9" s="11"/>
      <c r="B9" s="20"/>
      <c r="C9" s="19"/>
      <c r="D9" s="21"/>
      <c r="E9" s="19"/>
      <c r="F9" s="21"/>
      <c r="G9" s="19"/>
      <c r="H9" s="21"/>
      <c r="I9" s="19"/>
      <c r="J9" s="21"/>
      <c r="K9" s="19"/>
      <c r="M9" s="26"/>
    </row>
    <row r="10" spans="1:13" ht="16.5" thickBot="1" x14ac:dyDescent="0.3">
      <c r="A10" s="11"/>
      <c r="B10" s="20"/>
      <c r="C10" s="19"/>
      <c r="D10" s="21"/>
      <c r="E10" s="19"/>
      <c r="F10" s="21"/>
      <c r="G10" s="19"/>
      <c r="H10" s="21"/>
      <c r="I10" s="19"/>
      <c r="J10" s="21"/>
      <c r="K10" s="19"/>
    </row>
    <row r="11" spans="1:13" ht="16.5" thickBot="1" x14ac:dyDescent="0.3">
      <c r="A11" s="35" t="s">
        <v>71</v>
      </c>
      <c r="B11" s="36" t="s">
        <v>34</v>
      </c>
      <c r="C11" s="37" t="s">
        <v>136</v>
      </c>
      <c r="D11" s="38" t="s">
        <v>122</v>
      </c>
      <c r="E11" s="37" t="s">
        <v>136</v>
      </c>
      <c r="F11" s="38" t="s">
        <v>123</v>
      </c>
      <c r="G11" s="37" t="s">
        <v>136</v>
      </c>
      <c r="H11" s="38" t="s">
        <v>124</v>
      </c>
      <c r="I11" s="37" t="s">
        <v>136</v>
      </c>
      <c r="J11" s="38" t="s">
        <v>125</v>
      </c>
      <c r="K11" s="42" t="s">
        <v>136</v>
      </c>
      <c r="M11" s="9"/>
    </row>
    <row r="12" spans="1:13" x14ac:dyDescent="0.25">
      <c r="A12" s="60" t="s">
        <v>5</v>
      </c>
      <c r="B12" s="41">
        <v>9.35</v>
      </c>
      <c r="C12" s="33">
        <f>RANK(B12,$B$12:$B$20)</f>
        <v>1</v>
      </c>
      <c r="D12" s="34">
        <v>8.6999999999999993</v>
      </c>
      <c r="E12" s="33">
        <f>RANK(D12,$D$12:$D$20)</f>
        <v>6</v>
      </c>
      <c r="F12" s="34">
        <v>5.4</v>
      </c>
      <c r="G12" s="33">
        <f>RANK(F12,$F$12:$F$20)</f>
        <v>9</v>
      </c>
      <c r="H12" s="34">
        <v>9.6999999999999993</v>
      </c>
      <c r="I12" s="33">
        <f>RANK(H12,$H$12:$H$20)</f>
        <v>3</v>
      </c>
      <c r="J12" s="34">
        <f>B12+D12+F12+H12</f>
        <v>33.149999999999991</v>
      </c>
      <c r="K12" s="48">
        <f>RANK(J12,$J$12:$J$20)</f>
        <v>8</v>
      </c>
    </row>
    <row r="13" spans="1:13" x14ac:dyDescent="0.25">
      <c r="A13" s="51" t="s">
        <v>6</v>
      </c>
      <c r="B13" s="16">
        <v>8.9</v>
      </c>
      <c r="C13" s="18">
        <f t="shared" ref="C13:C20" si="6">RANK(B13,$B$12:$B$20)</f>
        <v>3</v>
      </c>
      <c r="D13" s="13">
        <v>9</v>
      </c>
      <c r="E13" s="18">
        <f t="shared" ref="E13:E20" si="7">RANK(D13,$D$12:$D$20)</f>
        <v>3</v>
      </c>
      <c r="F13" s="13">
        <v>8.5</v>
      </c>
      <c r="G13" s="18">
        <f t="shared" ref="G13:G20" si="8">RANK(F13,$F$12:$F$20)</f>
        <v>3</v>
      </c>
      <c r="H13" s="13">
        <v>8.6</v>
      </c>
      <c r="I13" s="18">
        <f t="shared" ref="I13:I20" si="9">RANK(H13,$H$12:$H$20)</f>
        <v>5</v>
      </c>
      <c r="J13" s="13">
        <f t="shared" ref="J13:J20" si="10">B13+D13+F13+H13</f>
        <v>35</v>
      </c>
      <c r="K13" s="50">
        <f t="shared" ref="K13:K20" si="11">RANK(J13,$J$12:$J$20)</f>
        <v>3</v>
      </c>
    </row>
    <row r="14" spans="1:13" x14ac:dyDescent="0.25">
      <c r="A14" s="57" t="s">
        <v>7</v>
      </c>
      <c r="B14" s="15">
        <v>8.8000000000000007</v>
      </c>
      <c r="C14" s="18">
        <f t="shared" si="6"/>
        <v>4</v>
      </c>
      <c r="D14" s="13">
        <v>8.4</v>
      </c>
      <c r="E14" s="18">
        <f t="shared" si="7"/>
        <v>8</v>
      </c>
      <c r="F14" s="13">
        <v>8.4</v>
      </c>
      <c r="G14" s="18">
        <f t="shared" si="8"/>
        <v>4</v>
      </c>
      <c r="H14" s="13">
        <v>9.9</v>
      </c>
      <c r="I14" s="18">
        <f t="shared" si="9"/>
        <v>2</v>
      </c>
      <c r="J14" s="13">
        <f t="shared" si="10"/>
        <v>35.5</v>
      </c>
      <c r="K14" s="50">
        <f t="shared" si="11"/>
        <v>2</v>
      </c>
    </row>
    <row r="15" spans="1:13" x14ac:dyDescent="0.25">
      <c r="A15" s="57" t="s">
        <v>8</v>
      </c>
      <c r="B15" s="15">
        <v>8.3000000000000007</v>
      </c>
      <c r="C15" s="18">
        <f t="shared" si="6"/>
        <v>8</v>
      </c>
      <c r="D15" s="13">
        <v>9.3000000000000007</v>
      </c>
      <c r="E15" s="18">
        <f t="shared" si="7"/>
        <v>1</v>
      </c>
      <c r="F15" s="13">
        <v>9.4</v>
      </c>
      <c r="G15" s="18">
        <f t="shared" si="8"/>
        <v>1</v>
      </c>
      <c r="H15" s="13">
        <v>10.7</v>
      </c>
      <c r="I15" s="18">
        <f t="shared" si="9"/>
        <v>1</v>
      </c>
      <c r="J15" s="13">
        <f t="shared" si="10"/>
        <v>37.700000000000003</v>
      </c>
      <c r="K15" s="50">
        <f t="shared" si="11"/>
        <v>1</v>
      </c>
    </row>
    <row r="16" spans="1:13" x14ac:dyDescent="0.25">
      <c r="A16" s="51" t="s">
        <v>9</v>
      </c>
      <c r="B16" s="16">
        <v>8.5</v>
      </c>
      <c r="C16" s="18">
        <f t="shared" si="6"/>
        <v>7</v>
      </c>
      <c r="D16" s="13">
        <v>8.8000000000000007</v>
      </c>
      <c r="E16" s="18">
        <f t="shared" si="7"/>
        <v>5</v>
      </c>
      <c r="F16" s="13">
        <v>7.5</v>
      </c>
      <c r="G16" s="18">
        <f t="shared" si="8"/>
        <v>7</v>
      </c>
      <c r="H16" s="13">
        <v>8.6</v>
      </c>
      <c r="I16" s="18">
        <f t="shared" si="9"/>
        <v>5</v>
      </c>
      <c r="J16" s="13">
        <f t="shared" si="10"/>
        <v>33.4</v>
      </c>
      <c r="K16" s="50">
        <f t="shared" si="11"/>
        <v>6</v>
      </c>
    </row>
    <row r="17" spans="1:15" x14ac:dyDescent="0.25">
      <c r="A17" s="51" t="s">
        <v>10</v>
      </c>
      <c r="B17" s="16">
        <v>9.25</v>
      </c>
      <c r="C17" s="18">
        <f t="shared" si="6"/>
        <v>2</v>
      </c>
      <c r="D17" s="13">
        <v>8.9</v>
      </c>
      <c r="E17" s="18">
        <f t="shared" si="7"/>
        <v>4</v>
      </c>
      <c r="F17" s="13">
        <v>8</v>
      </c>
      <c r="G17" s="18">
        <f t="shared" si="8"/>
        <v>5</v>
      </c>
      <c r="H17" s="13">
        <v>8.6999999999999993</v>
      </c>
      <c r="I17" s="18">
        <f t="shared" si="9"/>
        <v>4</v>
      </c>
      <c r="J17" s="13">
        <f t="shared" si="10"/>
        <v>34.849999999999994</v>
      </c>
      <c r="K17" s="50">
        <f t="shared" si="11"/>
        <v>4</v>
      </c>
    </row>
    <row r="18" spans="1:15" x14ac:dyDescent="0.25">
      <c r="A18" s="51" t="s">
        <v>11</v>
      </c>
      <c r="B18" s="16">
        <v>8.6</v>
      </c>
      <c r="C18" s="18">
        <f t="shared" si="6"/>
        <v>5</v>
      </c>
      <c r="D18" s="13">
        <v>8.6999999999999993</v>
      </c>
      <c r="E18" s="18">
        <f t="shared" si="7"/>
        <v>6</v>
      </c>
      <c r="F18" s="13">
        <v>7.8</v>
      </c>
      <c r="G18" s="18">
        <f t="shared" si="8"/>
        <v>6</v>
      </c>
      <c r="H18" s="13">
        <v>8.4</v>
      </c>
      <c r="I18" s="18">
        <f t="shared" si="9"/>
        <v>7</v>
      </c>
      <c r="J18" s="13">
        <f t="shared" si="10"/>
        <v>33.5</v>
      </c>
      <c r="K18" s="50">
        <f t="shared" si="11"/>
        <v>5</v>
      </c>
    </row>
    <row r="19" spans="1:15" x14ac:dyDescent="0.25">
      <c r="A19" s="51" t="s">
        <v>12</v>
      </c>
      <c r="B19" s="16">
        <v>8.5500000000000007</v>
      </c>
      <c r="C19" s="18">
        <f t="shared" si="6"/>
        <v>6</v>
      </c>
      <c r="D19" s="13">
        <v>7.8</v>
      </c>
      <c r="E19" s="18">
        <f t="shared" si="7"/>
        <v>9</v>
      </c>
      <c r="F19" s="13">
        <v>8.6</v>
      </c>
      <c r="G19" s="18">
        <f t="shared" si="8"/>
        <v>2</v>
      </c>
      <c r="H19" s="13">
        <v>8.4</v>
      </c>
      <c r="I19" s="18">
        <f t="shared" si="9"/>
        <v>7</v>
      </c>
      <c r="J19" s="13">
        <f t="shared" si="10"/>
        <v>33.35</v>
      </c>
      <c r="K19" s="50">
        <f t="shared" si="11"/>
        <v>7</v>
      </c>
    </row>
    <row r="20" spans="1:15" ht="16.5" thickBot="1" x14ac:dyDescent="0.3">
      <c r="A20" s="61" t="s">
        <v>32</v>
      </c>
      <c r="B20" s="59">
        <v>8.1</v>
      </c>
      <c r="C20" s="44">
        <f t="shared" si="6"/>
        <v>9</v>
      </c>
      <c r="D20" s="54">
        <v>9.1</v>
      </c>
      <c r="E20" s="44">
        <f t="shared" si="7"/>
        <v>2</v>
      </c>
      <c r="F20" s="54">
        <v>6.8</v>
      </c>
      <c r="G20" s="44">
        <f t="shared" si="8"/>
        <v>8</v>
      </c>
      <c r="H20" s="54">
        <v>8.4</v>
      </c>
      <c r="I20" s="44">
        <f t="shared" si="9"/>
        <v>7</v>
      </c>
      <c r="J20" s="54">
        <f t="shared" si="10"/>
        <v>32.4</v>
      </c>
      <c r="K20" s="55">
        <f t="shared" si="11"/>
        <v>9</v>
      </c>
    </row>
    <row r="21" spans="1:15" x14ac:dyDescent="0.25">
      <c r="A21" s="45"/>
      <c r="B21" s="20"/>
      <c r="C21" s="19"/>
      <c r="D21" s="21"/>
      <c r="E21" s="19"/>
      <c r="F21" s="21"/>
      <c r="G21" s="19"/>
      <c r="H21" s="21"/>
      <c r="I21" s="19"/>
      <c r="J21" s="21"/>
      <c r="K21" s="19"/>
    </row>
    <row r="22" spans="1:15" ht="16.5" thickBot="1" x14ac:dyDescent="0.3">
      <c r="A22" s="1"/>
      <c r="B22" s="22"/>
      <c r="C22" s="19"/>
      <c r="D22" s="21"/>
      <c r="E22" s="19"/>
      <c r="F22" s="21"/>
      <c r="G22" s="19"/>
      <c r="H22" s="21"/>
      <c r="I22" s="19"/>
      <c r="J22" s="21"/>
      <c r="K22" s="19"/>
    </row>
    <row r="23" spans="1:15" ht="16.5" thickBot="1" x14ac:dyDescent="0.3">
      <c r="A23" s="43" t="s">
        <v>72</v>
      </c>
      <c r="B23" s="36" t="s">
        <v>34</v>
      </c>
      <c r="C23" s="37" t="s">
        <v>136</v>
      </c>
      <c r="D23" s="38" t="s">
        <v>122</v>
      </c>
      <c r="E23" s="37" t="s">
        <v>136</v>
      </c>
      <c r="F23" s="38" t="s">
        <v>123</v>
      </c>
      <c r="G23" s="37" t="s">
        <v>136</v>
      </c>
      <c r="H23" s="38" t="s">
        <v>124</v>
      </c>
      <c r="I23" s="37" t="s">
        <v>136</v>
      </c>
      <c r="J23" s="38" t="s">
        <v>125</v>
      </c>
      <c r="K23" s="42" t="s">
        <v>136</v>
      </c>
      <c r="M23" s="9"/>
    </row>
    <row r="24" spans="1:15" ht="15.6" x14ac:dyDescent="0.3">
      <c r="A24" s="47" t="s">
        <v>18</v>
      </c>
      <c r="B24" s="41">
        <v>9.3000000000000007</v>
      </c>
      <c r="C24" s="33">
        <f>RANK(B24,$B$24:$B$29)</f>
        <v>3</v>
      </c>
      <c r="D24" s="34">
        <v>9.4</v>
      </c>
      <c r="E24" s="33">
        <f>RANK(D24,$D$24:$D$29)</f>
        <v>1</v>
      </c>
      <c r="F24" s="34">
        <v>7.9</v>
      </c>
      <c r="G24" s="33">
        <f>RANK(F24,$F$24:$F$29)</f>
        <v>2</v>
      </c>
      <c r="H24" s="34">
        <v>8.6</v>
      </c>
      <c r="I24" s="33">
        <f>RANK(H24,$H$24:$H$29)</f>
        <v>3</v>
      </c>
      <c r="J24" s="34">
        <f>B24+D24+F24+H24</f>
        <v>35.200000000000003</v>
      </c>
      <c r="K24" s="48">
        <f>RANK(J24,$J$24:$J$29)</f>
        <v>1</v>
      </c>
    </row>
    <row r="25" spans="1:15" ht="15.6" x14ac:dyDescent="0.3">
      <c r="A25" s="49" t="s">
        <v>20</v>
      </c>
      <c r="B25" s="16">
        <v>9</v>
      </c>
      <c r="C25" s="18">
        <f t="shared" ref="C25:C29" si="12">RANK(B25,$B$24:$B$29)</f>
        <v>4</v>
      </c>
      <c r="D25" s="13">
        <v>8.6</v>
      </c>
      <c r="E25" s="18">
        <f t="shared" ref="E25:E29" si="13">RANK(D25,$D$24:$D$29)</f>
        <v>3</v>
      </c>
      <c r="F25" s="13">
        <v>7.3</v>
      </c>
      <c r="G25" s="18">
        <f t="shared" ref="G25:G29" si="14">RANK(F25,$F$24:$F$29)</f>
        <v>3</v>
      </c>
      <c r="H25" s="13">
        <v>7.6</v>
      </c>
      <c r="I25" s="18">
        <f t="shared" ref="I25:I29" si="15">RANK(H25,$H$24:$H$29)</f>
        <v>6</v>
      </c>
      <c r="J25" s="13">
        <f t="shared" ref="J25:J29" si="16">B25+D25+F25+H25</f>
        <v>32.5</v>
      </c>
      <c r="K25" s="50">
        <f t="shared" ref="K25:K29" si="17">RANK(J25,$J$24:$J$29)</f>
        <v>3</v>
      </c>
    </row>
    <row r="26" spans="1:15" ht="15.6" x14ac:dyDescent="0.3">
      <c r="A26" s="49" t="s">
        <v>23</v>
      </c>
      <c r="B26" s="16">
        <v>6.05</v>
      </c>
      <c r="C26" s="18">
        <f t="shared" si="12"/>
        <v>6</v>
      </c>
      <c r="D26" s="13">
        <v>8.6999999999999993</v>
      </c>
      <c r="E26" s="18">
        <f t="shared" si="13"/>
        <v>2</v>
      </c>
      <c r="F26" s="13">
        <v>8.5</v>
      </c>
      <c r="G26" s="18">
        <f t="shared" si="14"/>
        <v>1</v>
      </c>
      <c r="H26" s="13">
        <v>9.1999999999999993</v>
      </c>
      <c r="I26" s="18">
        <f t="shared" si="15"/>
        <v>1</v>
      </c>
      <c r="J26" s="13">
        <f t="shared" si="16"/>
        <v>32.450000000000003</v>
      </c>
      <c r="K26" s="50">
        <f t="shared" si="17"/>
        <v>4</v>
      </c>
    </row>
    <row r="27" spans="1:15" ht="15.6" x14ac:dyDescent="0.3">
      <c r="A27" s="51" t="s">
        <v>25</v>
      </c>
      <c r="B27" s="16">
        <v>9.5</v>
      </c>
      <c r="C27" s="18">
        <f t="shared" si="12"/>
        <v>1</v>
      </c>
      <c r="D27" s="13">
        <v>7.4</v>
      </c>
      <c r="E27" s="18">
        <f t="shared" si="13"/>
        <v>5</v>
      </c>
      <c r="F27" s="13">
        <v>6.6</v>
      </c>
      <c r="G27" s="18">
        <f t="shared" si="14"/>
        <v>5</v>
      </c>
      <c r="H27" s="13">
        <v>9.1</v>
      </c>
      <c r="I27" s="18">
        <f t="shared" si="15"/>
        <v>2</v>
      </c>
      <c r="J27" s="13">
        <f t="shared" si="16"/>
        <v>32.6</v>
      </c>
      <c r="K27" s="50">
        <f t="shared" si="17"/>
        <v>2</v>
      </c>
    </row>
    <row r="28" spans="1:15" ht="15.6" x14ac:dyDescent="0.3">
      <c r="A28" s="51" t="s">
        <v>27</v>
      </c>
      <c r="B28" s="16">
        <v>9.4</v>
      </c>
      <c r="C28" s="18">
        <f t="shared" si="12"/>
        <v>2</v>
      </c>
      <c r="D28" s="13">
        <v>7.3</v>
      </c>
      <c r="E28" s="18">
        <f t="shared" si="13"/>
        <v>6</v>
      </c>
      <c r="F28" s="13">
        <v>7.2</v>
      </c>
      <c r="G28" s="18">
        <f t="shared" si="14"/>
        <v>4</v>
      </c>
      <c r="H28" s="13">
        <v>8.1</v>
      </c>
      <c r="I28" s="18">
        <f t="shared" si="15"/>
        <v>4</v>
      </c>
      <c r="J28" s="13">
        <f t="shared" si="16"/>
        <v>32</v>
      </c>
      <c r="K28" s="50">
        <f t="shared" si="17"/>
        <v>5</v>
      </c>
    </row>
    <row r="29" spans="1:15" ht="16.149999999999999" thickBot="1" x14ac:dyDescent="0.35">
      <c r="A29" s="52" t="s">
        <v>30</v>
      </c>
      <c r="B29" s="53">
        <v>8.6999999999999993</v>
      </c>
      <c r="C29" s="44">
        <f t="shared" si="12"/>
        <v>5</v>
      </c>
      <c r="D29" s="54">
        <v>8.1999999999999993</v>
      </c>
      <c r="E29" s="44">
        <f t="shared" si="13"/>
        <v>4</v>
      </c>
      <c r="F29" s="54">
        <v>6.4</v>
      </c>
      <c r="G29" s="44">
        <f t="shared" si="14"/>
        <v>6</v>
      </c>
      <c r="H29" s="54">
        <v>8</v>
      </c>
      <c r="I29" s="44">
        <f t="shared" si="15"/>
        <v>5</v>
      </c>
      <c r="J29" s="54">
        <f t="shared" si="16"/>
        <v>31.299999999999997</v>
      </c>
      <c r="K29" s="55">
        <f t="shared" si="17"/>
        <v>6</v>
      </c>
    </row>
    <row r="30" spans="1:15" ht="15.6" x14ac:dyDescent="0.3">
      <c r="A30" s="1"/>
      <c r="B30" s="22"/>
      <c r="C30" s="19"/>
      <c r="D30" s="21"/>
      <c r="E30" s="19"/>
      <c r="F30" s="21"/>
      <c r="G30" s="19"/>
      <c r="H30" s="21"/>
      <c r="I30" s="19"/>
      <c r="J30" s="21"/>
      <c r="K30" s="19"/>
    </row>
    <row r="31" spans="1:15" ht="16.149999999999999" thickBot="1" x14ac:dyDescent="0.35">
      <c r="A31" s="1"/>
      <c r="B31" s="22"/>
      <c r="C31" s="19"/>
      <c r="D31" s="21"/>
      <c r="E31" s="19"/>
      <c r="F31" s="21"/>
      <c r="G31" s="19"/>
      <c r="H31" s="21"/>
      <c r="I31" s="19"/>
      <c r="J31" s="21"/>
      <c r="K31" s="19"/>
    </row>
    <row r="32" spans="1:15" s="2" customFormat="1" ht="16.149999999999999" thickBot="1" x14ac:dyDescent="0.35">
      <c r="A32" s="46" t="s">
        <v>126</v>
      </c>
      <c r="B32" s="36" t="s">
        <v>34</v>
      </c>
      <c r="C32" s="37" t="s">
        <v>136</v>
      </c>
      <c r="D32" s="38" t="s">
        <v>122</v>
      </c>
      <c r="E32" s="37" t="s">
        <v>136</v>
      </c>
      <c r="F32" s="38" t="s">
        <v>123</v>
      </c>
      <c r="G32" s="37" t="s">
        <v>136</v>
      </c>
      <c r="H32" s="38" t="s">
        <v>124</v>
      </c>
      <c r="I32" s="37" t="s">
        <v>136</v>
      </c>
      <c r="J32" s="38" t="s">
        <v>125</v>
      </c>
      <c r="K32" s="42" t="s">
        <v>136</v>
      </c>
      <c r="L32" s="27"/>
      <c r="M32" s="9"/>
      <c r="N32" s="27"/>
      <c r="O32" s="27"/>
    </row>
    <row r="33" spans="1:15" ht="15.6" x14ac:dyDescent="0.3">
      <c r="A33" s="47" t="s">
        <v>13</v>
      </c>
      <c r="B33" s="41">
        <v>8.6999999999999993</v>
      </c>
      <c r="C33" s="33">
        <f>RANK(B33,$B$33:$B$39)</f>
        <v>2</v>
      </c>
      <c r="D33" s="34">
        <v>8.1999999999999993</v>
      </c>
      <c r="E33" s="33">
        <f>RANK(D33,$D$33:$D$39)</f>
        <v>4</v>
      </c>
      <c r="F33" s="34">
        <v>6.4</v>
      </c>
      <c r="G33" s="33">
        <f>RANK(F33,$F$33:$F$39)</f>
        <v>7</v>
      </c>
      <c r="H33" s="34">
        <v>7.7</v>
      </c>
      <c r="I33" s="33">
        <f>RANK(H33,$H$33:$H$39)</f>
        <v>6</v>
      </c>
      <c r="J33" s="34">
        <f>B33+D33+F33+H33</f>
        <v>30.999999999999996</v>
      </c>
      <c r="K33" s="48">
        <f>RANK(J33,$J$33:$J$39)</f>
        <v>6</v>
      </c>
    </row>
    <row r="34" spans="1:15" ht="15.6" x14ac:dyDescent="0.3">
      <c r="A34" s="49" t="s">
        <v>15</v>
      </c>
      <c r="B34" s="16">
        <v>8.6</v>
      </c>
      <c r="C34" s="18">
        <f t="shared" ref="C34:C39" si="18">RANK(B34,$B$33:$B$39)</f>
        <v>3</v>
      </c>
      <c r="D34" s="13">
        <v>7.9</v>
      </c>
      <c r="E34" s="18">
        <f t="shared" ref="E34:E39" si="19">RANK(D34,$D$33:$D$39)</f>
        <v>6</v>
      </c>
      <c r="F34" s="13">
        <v>6.5</v>
      </c>
      <c r="G34" s="18">
        <f t="shared" ref="G34:G39" si="20">RANK(F34,$F$33:$F$39)</f>
        <v>6</v>
      </c>
      <c r="H34" s="13">
        <v>9.1</v>
      </c>
      <c r="I34" s="18">
        <f t="shared" ref="I34:I39" si="21">RANK(H34,$H$33:$H$39)</f>
        <v>1</v>
      </c>
      <c r="J34" s="13">
        <f t="shared" ref="J34:J39" si="22">B34+D34+F34+H34</f>
        <v>32.1</v>
      </c>
      <c r="K34" s="50">
        <f t="shared" ref="K34:K39" si="23">RANK(J34,$J$33:$J$39)</f>
        <v>4</v>
      </c>
    </row>
    <row r="35" spans="1:15" ht="15.6" x14ac:dyDescent="0.3">
      <c r="A35" s="49" t="s">
        <v>16</v>
      </c>
      <c r="B35" s="16">
        <v>8.1999999999999993</v>
      </c>
      <c r="C35" s="18">
        <f t="shared" si="18"/>
        <v>7</v>
      </c>
      <c r="D35" s="13">
        <v>8.9</v>
      </c>
      <c r="E35" s="18">
        <f t="shared" si="19"/>
        <v>1</v>
      </c>
      <c r="F35" s="13">
        <v>8.6</v>
      </c>
      <c r="G35" s="18">
        <f t="shared" si="20"/>
        <v>1</v>
      </c>
      <c r="H35" s="13">
        <v>8.9</v>
      </c>
      <c r="I35" s="18">
        <f t="shared" si="21"/>
        <v>2</v>
      </c>
      <c r="J35" s="13">
        <f t="shared" si="22"/>
        <v>34.6</v>
      </c>
      <c r="K35" s="50">
        <f t="shared" si="23"/>
        <v>1</v>
      </c>
    </row>
    <row r="36" spans="1:15" ht="15.6" x14ac:dyDescent="0.3">
      <c r="A36" s="49" t="s">
        <v>19</v>
      </c>
      <c r="B36" s="16">
        <v>8.5</v>
      </c>
      <c r="C36" s="18">
        <f t="shared" si="18"/>
        <v>4</v>
      </c>
      <c r="D36" s="13">
        <v>8.6</v>
      </c>
      <c r="E36" s="18">
        <f t="shared" si="19"/>
        <v>3</v>
      </c>
      <c r="F36" s="13">
        <v>7</v>
      </c>
      <c r="G36" s="18">
        <f t="shared" si="20"/>
        <v>4</v>
      </c>
      <c r="H36" s="13">
        <v>6.8</v>
      </c>
      <c r="I36" s="18">
        <f t="shared" si="21"/>
        <v>7</v>
      </c>
      <c r="J36" s="13">
        <f t="shared" si="22"/>
        <v>30.900000000000002</v>
      </c>
      <c r="K36" s="50">
        <f t="shared" si="23"/>
        <v>7</v>
      </c>
    </row>
    <row r="37" spans="1:15" ht="15.6" x14ac:dyDescent="0.3">
      <c r="A37" s="49" t="s">
        <v>22</v>
      </c>
      <c r="B37" s="16">
        <v>8.4</v>
      </c>
      <c r="C37" s="18">
        <f t="shared" si="18"/>
        <v>5</v>
      </c>
      <c r="D37" s="13">
        <v>7.2</v>
      </c>
      <c r="E37" s="18">
        <f t="shared" si="19"/>
        <v>7</v>
      </c>
      <c r="F37" s="13">
        <v>7.9</v>
      </c>
      <c r="G37" s="18">
        <f t="shared" si="20"/>
        <v>2</v>
      </c>
      <c r="H37" s="13">
        <v>8.8000000000000007</v>
      </c>
      <c r="I37" s="18">
        <f t="shared" si="21"/>
        <v>3</v>
      </c>
      <c r="J37" s="13">
        <f t="shared" si="22"/>
        <v>32.299999999999997</v>
      </c>
      <c r="K37" s="50">
        <f t="shared" si="23"/>
        <v>3</v>
      </c>
    </row>
    <row r="38" spans="1:15" ht="15.6" x14ac:dyDescent="0.3">
      <c r="A38" s="51" t="s">
        <v>26</v>
      </c>
      <c r="B38" s="16">
        <v>8.8000000000000007</v>
      </c>
      <c r="C38" s="18">
        <f t="shared" si="18"/>
        <v>1</v>
      </c>
      <c r="D38" s="13">
        <v>8.85</v>
      </c>
      <c r="E38" s="18">
        <f t="shared" si="19"/>
        <v>2</v>
      </c>
      <c r="F38" s="13">
        <v>7.5</v>
      </c>
      <c r="G38" s="18">
        <f t="shared" si="20"/>
        <v>3</v>
      </c>
      <c r="H38" s="13">
        <v>8.5</v>
      </c>
      <c r="I38" s="18">
        <f t="shared" si="21"/>
        <v>4</v>
      </c>
      <c r="J38" s="13">
        <f t="shared" si="22"/>
        <v>33.65</v>
      </c>
      <c r="K38" s="50">
        <f t="shared" si="23"/>
        <v>2</v>
      </c>
    </row>
    <row r="39" spans="1:15" ht="16.149999999999999" thickBot="1" x14ac:dyDescent="0.35">
      <c r="A39" s="52" t="s">
        <v>29</v>
      </c>
      <c r="B39" s="53">
        <v>8.3000000000000007</v>
      </c>
      <c r="C39" s="44">
        <f t="shared" si="18"/>
        <v>6</v>
      </c>
      <c r="D39" s="54">
        <v>8.1999999999999993</v>
      </c>
      <c r="E39" s="44">
        <f t="shared" si="19"/>
        <v>4</v>
      </c>
      <c r="F39" s="54">
        <v>7</v>
      </c>
      <c r="G39" s="44">
        <f t="shared" si="20"/>
        <v>4</v>
      </c>
      <c r="H39" s="54">
        <v>7.9</v>
      </c>
      <c r="I39" s="44">
        <f t="shared" si="21"/>
        <v>5</v>
      </c>
      <c r="J39" s="54">
        <f t="shared" si="22"/>
        <v>31.4</v>
      </c>
      <c r="K39" s="55">
        <f t="shared" si="23"/>
        <v>5</v>
      </c>
    </row>
    <row r="40" spans="1:15" ht="15.6" x14ac:dyDescent="0.3">
      <c r="A40" s="1"/>
      <c r="B40" s="22"/>
      <c r="C40" s="19"/>
      <c r="D40" s="21"/>
      <c r="E40" s="19"/>
      <c r="F40" s="21"/>
      <c r="G40" s="19"/>
      <c r="H40" s="21"/>
      <c r="I40" s="19"/>
      <c r="J40" s="21"/>
      <c r="K40" s="19"/>
    </row>
    <row r="41" spans="1:15" ht="16.149999999999999" thickBot="1" x14ac:dyDescent="0.35">
      <c r="A41" s="1"/>
      <c r="B41" s="22"/>
      <c r="C41" s="19"/>
      <c r="D41" s="21"/>
      <c r="E41" s="19"/>
      <c r="F41" s="21"/>
      <c r="G41" s="19"/>
      <c r="H41" s="21"/>
      <c r="I41" s="19"/>
      <c r="J41" s="21"/>
      <c r="K41" s="19"/>
    </row>
    <row r="42" spans="1:15" s="2" customFormat="1" ht="16.149999999999999" thickBot="1" x14ac:dyDescent="0.35">
      <c r="A42" s="46" t="s">
        <v>127</v>
      </c>
      <c r="B42" s="36" t="s">
        <v>34</v>
      </c>
      <c r="C42" s="37" t="s">
        <v>136</v>
      </c>
      <c r="D42" s="38" t="s">
        <v>122</v>
      </c>
      <c r="E42" s="37" t="s">
        <v>136</v>
      </c>
      <c r="F42" s="38" t="s">
        <v>123</v>
      </c>
      <c r="G42" s="37" t="s">
        <v>136</v>
      </c>
      <c r="H42" s="38" t="s">
        <v>124</v>
      </c>
      <c r="I42" s="37" t="s">
        <v>136</v>
      </c>
      <c r="J42" s="38" t="s">
        <v>125</v>
      </c>
      <c r="K42" s="42" t="s">
        <v>136</v>
      </c>
      <c r="L42" s="27"/>
      <c r="M42" s="9"/>
      <c r="N42" s="27"/>
      <c r="O42" s="27"/>
    </row>
    <row r="43" spans="1:15" ht="15.6" x14ac:dyDescent="0.3">
      <c r="A43" s="47" t="s">
        <v>14</v>
      </c>
      <c r="B43" s="41">
        <v>7.15</v>
      </c>
      <c r="C43" s="33">
        <f>RANK(B43,$B$43:$B$49)</f>
        <v>7</v>
      </c>
      <c r="D43" s="34">
        <v>8.1</v>
      </c>
      <c r="E43" s="33">
        <f>RANK(D43,$D$43:$D$49)</f>
        <v>5</v>
      </c>
      <c r="F43" s="34">
        <v>8.3000000000000007</v>
      </c>
      <c r="G43" s="33">
        <f>RANK(F43,$F$43:$F$49)</f>
        <v>4</v>
      </c>
      <c r="H43" s="34">
        <v>8.5</v>
      </c>
      <c r="I43" s="33">
        <f>RANK(H43,$H$43:$H$49)</f>
        <v>3</v>
      </c>
      <c r="J43" s="34">
        <f>B43+D43+F43+H43</f>
        <v>32.049999999999997</v>
      </c>
      <c r="K43" s="48">
        <f>RANK(J43,$J$43:$J$49)</f>
        <v>5</v>
      </c>
    </row>
    <row r="44" spans="1:15" ht="15.6" x14ac:dyDescent="0.3">
      <c r="A44" s="49" t="s">
        <v>17</v>
      </c>
      <c r="B44" s="16">
        <v>7.75</v>
      </c>
      <c r="C44" s="18">
        <f t="shared" ref="C44:C49" si="24">RANK(B44,$B$43:$B$49)</f>
        <v>5</v>
      </c>
      <c r="D44" s="13">
        <v>9</v>
      </c>
      <c r="E44" s="18">
        <f t="shared" ref="E44:E49" si="25">RANK(D44,$D$43:$D$49)</f>
        <v>2</v>
      </c>
      <c r="F44" s="13">
        <v>8.1999999999999993</v>
      </c>
      <c r="G44" s="18">
        <f t="shared" ref="G44:G49" si="26">RANK(F44,$F$43:$F$49)</f>
        <v>5</v>
      </c>
      <c r="H44" s="13">
        <v>8.3000000000000007</v>
      </c>
      <c r="I44" s="18">
        <f t="shared" ref="I44:I49" si="27">RANK(H44,$H$43:$H$49)</f>
        <v>4</v>
      </c>
      <c r="J44" s="13">
        <f t="shared" ref="J44:J49" si="28">B44+D44+F44+H44</f>
        <v>33.25</v>
      </c>
      <c r="K44" s="50">
        <f t="shared" ref="K44:K49" si="29">RANK(J44,$J$43:$J$49)</f>
        <v>4</v>
      </c>
    </row>
    <row r="45" spans="1:15" ht="15.6" x14ac:dyDescent="0.3">
      <c r="A45" s="49" t="s">
        <v>21</v>
      </c>
      <c r="B45" s="16">
        <v>8.1999999999999993</v>
      </c>
      <c r="C45" s="18">
        <f t="shared" si="24"/>
        <v>2</v>
      </c>
      <c r="D45" s="13">
        <v>6.5</v>
      </c>
      <c r="E45" s="18">
        <f t="shared" si="25"/>
        <v>6</v>
      </c>
      <c r="F45" s="13">
        <v>6.5</v>
      </c>
      <c r="G45" s="18">
        <f t="shared" si="26"/>
        <v>6</v>
      </c>
      <c r="H45" s="13">
        <v>8.9</v>
      </c>
      <c r="I45" s="18">
        <f t="shared" si="27"/>
        <v>1</v>
      </c>
      <c r="J45" s="13">
        <f t="shared" si="28"/>
        <v>30.1</v>
      </c>
      <c r="K45" s="50">
        <f t="shared" si="29"/>
        <v>6</v>
      </c>
    </row>
    <row r="46" spans="1:15" ht="15.6" x14ac:dyDescent="0.3">
      <c r="A46" s="49" t="s">
        <v>24</v>
      </c>
      <c r="B46" s="16">
        <v>8.25</v>
      </c>
      <c r="C46" s="18">
        <f t="shared" si="24"/>
        <v>1</v>
      </c>
      <c r="D46" s="13">
        <v>8.6</v>
      </c>
      <c r="E46" s="18">
        <f t="shared" si="25"/>
        <v>4</v>
      </c>
      <c r="F46" s="13">
        <v>8.4</v>
      </c>
      <c r="G46" s="18">
        <f t="shared" si="26"/>
        <v>3</v>
      </c>
      <c r="H46" s="13">
        <v>8.6999999999999993</v>
      </c>
      <c r="I46" s="18">
        <f t="shared" si="27"/>
        <v>2</v>
      </c>
      <c r="J46" s="13">
        <f t="shared" si="28"/>
        <v>33.950000000000003</v>
      </c>
      <c r="K46" s="50">
        <f t="shared" si="29"/>
        <v>3</v>
      </c>
    </row>
    <row r="47" spans="1:15" x14ac:dyDescent="0.25">
      <c r="A47" s="51" t="s">
        <v>28</v>
      </c>
      <c r="B47" s="16">
        <v>7.75</v>
      </c>
      <c r="C47" s="18">
        <f t="shared" si="24"/>
        <v>5</v>
      </c>
      <c r="D47" s="13">
        <v>9.1</v>
      </c>
      <c r="E47" s="18">
        <f t="shared" si="25"/>
        <v>1</v>
      </c>
      <c r="F47" s="13">
        <v>9.4</v>
      </c>
      <c r="G47" s="18">
        <f t="shared" si="26"/>
        <v>1</v>
      </c>
      <c r="H47" s="13">
        <v>8.3000000000000007</v>
      </c>
      <c r="I47" s="18">
        <f t="shared" si="27"/>
        <v>4</v>
      </c>
      <c r="J47" s="13">
        <f t="shared" si="28"/>
        <v>34.549999999999997</v>
      </c>
      <c r="K47" s="50">
        <f t="shared" si="29"/>
        <v>1</v>
      </c>
    </row>
    <row r="48" spans="1:15" x14ac:dyDescent="0.25">
      <c r="A48" s="51" t="s">
        <v>31</v>
      </c>
      <c r="B48" s="16">
        <v>8.15</v>
      </c>
      <c r="C48" s="18">
        <f t="shared" si="24"/>
        <v>3</v>
      </c>
      <c r="D48" s="13">
        <v>8.8000000000000007</v>
      </c>
      <c r="E48" s="18">
        <f t="shared" si="25"/>
        <v>3</v>
      </c>
      <c r="F48" s="13">
        <v>9.3000000000000007</v>
      </c>
      <c r="G48" s="18">
        <f t="shared" si="26"/>
        <v>2</v>
      </c>
      <c r="H48" s="13">
        <v>8</v>
      </c>
      <c r="I48" s="18">
        <f t="shared" si="27"/>
        <v>6</v>
      </c>
      <c r="J48" s="13">
        <f t="shared" si="28"/>
        <v>34.25</v>
      </c>
      <c r="K48" s="50">
        <f t="shared" si="29"/>
        <v>2</v>
      </c>
    </row>
    <row r="49" spans="1:15" ht="16.5" thickBot="1" x14ac:dyDescent="0.3">
      <c r="A49" s="58" t="s">
        <v>32</v>
      </c>
      <c r="B49" s="59">
        <v>8.1</v>
      </c>
      <c r="C49" s="44">
        <f t="shared" si="24"/>
        <v>4</v>
      </c>
      <c r="D49" s="54">
        <v>0</v>
      </c>
      <c r="E49" s="44">
        <f t="shared" si="25"/>
        <v>7</v>
      </c>
      <c r="F49" s="54">
        <v>0</v>
      </c>
      <c r="G49" s="44">
        <f t="shared" si="26"/>
        <v>7</v>
      </c>
      <c r="H49" s="54"/>
      <c r="I49" s="44" t="e">
        <f t="shared" si="27"/>
        <v>#N/A</v>
      </c>
      <c r="J49" s="54">
        <f t="shared" si="28"/>
        <v>8.1</v>
      </c>
      <c r="K49" s="55">
        <f t="shared" si="29"/>
        <v>7</v>
      </c>
    </row>
    <row r="50" spans="1:15" x14ac:dyDescent="0.25">
      <c r="A50" s="11"/>
      <c r="B50" s="20"/>
      <c r="C50" s="19"/>
      <c r="D50" s="21"/>
      <c r="E50" s="19"/>
      <c r="F50" s="21"/>
      <c r="G50" s="19"/>
      <c r="H50" s="21"/>
      <c r="I50" s="19"/>
      <c r="J50" s="21"/>
      <c r="K50" s="19"/>
    </row>
    <row r="51" spans="1:15" ht="16.5" thickBot="1" x14ac:dyDescent="0.3">
      <c r="A51" s="1"/>
      <c r="B51" s="22"/>
      <c r="C51" s="19"/>
      <c r="D51" s="21"/>
      <c r="E51" s="19"/>
      <c r="F51" s="21"/>
      <c r="G51" s="19"/>
      <c r="H51" s="21"/>
      <c r="I51" s="19"/>
      <c r="J51" s="21"/>
      <c r="K51" s="19"/>
    </row>
    <row r="52" spans="1:15" ht="16.5" thickBot="1" x14ac:dyDescent="0.3">
      <c r="A52" s="67" t="s">
        <v>73</v>
      </c>
      <c r="B52" s="36" t="s">
        <v>34</v>
      </c>
      <c r="C52" s="37" t="s">
        <v>136</v>
      </c>
      <c r="D52" s="38" t="s">
        <v>122</v>
      </c>
      <c r="E52" s="37" t="s">
        <v>136</v>
      </c>
      <c r="F52" s="38" t="s">
        <v>123</v>
      </c>
      <c r="G52" s="37" t="s">
        <v>136</v>
      </c>
      <c r="H52" s="38" t="s">
        <v>124</v>
      </c>
      <c r="I52" s="37" t="s">
        <v>136</v>
      </c>
      <c r="J52" s="38" t="s">
        <v>125</v>
      </c>
      <c r="K52" s="42" t="s">
        <v>136</v>
      </c>
      <c r="M52" s="9"/>
    </row>
    <row r="53" spans="1:15" x14ac:dyDescent="0.25">
      <c r="A53" s="68" t="s">
        <v>74</v>
      </c>
      <c r="B53" s="66">
        <v>9.1</v>
      </c>
      <c r="C53" s="33">
        <f>RANK(B53,$B$53:$B$62)</f>
        <v>3</v>
      </c>
      <c r="D53" s="33">
        <v>9.6999999999999993</v>
      </c>
      <c r="E53" s="33">
        <f>RANK(D53,$D$53:$D$62)</f>
        <v>4</v>
      </c>
      <c r="F53" s="34">
        <v>9.9</v>
      </c>
      <c r="G53" s="33">
        <f>RANK(F53,$F$53:$F$62)</f>
        <v>1</v>
      </c>
      <c r="H53" s="34">
        <v>8.5</v>
      </c>
      <c r="I53" s="33">
        <f>RANK(H53,$H$53:$H$62)</f>
        <v>4</v>
      </c>
      <c r="J53" s="34">
        <f>B53+D53+F53+H53</f>
        <v>37.199999999999996</v>
      </c>
      <c r="K53" s="48">
        <f>RANK(J53,$J$53:$J$62)</f>
        <v>2</v>
      </c>
      <c r="M53" s="26"/>
    </row>
    <row r="54" spans="1:15" x14ac:dyDescent="0.25">
      <c r="A54" s="69" t="s">
        <v>75</v>
      </c>
      <c r="B54" s="23">
        <v>9.1999999999999993</v>
      </c>
      <c r="C54" s="18">
        <f t="shared" ref="C54:C62" si="30">RANK(B54,$B$53:$B$62)</f>
        <v>2</v>
      </c>
      <c r="D54" s="13">
        <v>10.8</v>
      </c>
      <c r="E54" s="18">
        <f t="shared" ref="E54:E62" si="31">RANK(D54,$D$53:$D$62)</f>
        <v>1</v>
      </c>
      <c r="F54" s="13">
        <v>9.8000000000000007</v>
      </c>
      <c r="G54" s="18">
        <f t="shared" ref="G54:G62" si="32">RANK(F54,$F$53:$F$62)</f>
        <v>2</v>
      </c>
      <c r="H54" s="13">
        <v>8.1999999999999993</v>
      </c>
      <c r="I54" s="18">
        <f t="shared" ref="I54:I62" si="33">RANK(H54,$H$53:$H$62)</f>
        <v>7</v>
      </c>
      <c r="J54" s="13">
        <f t="shared" ref="J54:J62" si="34">B54+D54+F54+H54</f>
        <v>38</v>
      </c>
      <c r="K54" s="50">
        <f t="shared" ref="K54:K62" si="35">RANK(J54,$J$53:$J$62)</f>
        <v>1</v>
      </c>
      <c r="M54" s="26"/>
    </row>
    <row r="55" spans="1:15" x14ac:dyDescent="0.25">
      <c r="A55" s="69" t="s">
        <v>76</v>
      </c>
      <c r="B55" s="23">
        <v>8.5</v>
      </c>
      <c r="C55" s="18">
        <f t="shared" si="30"/>
        <v>9</v>
      </c>
      <c r="D55" s="13">
        <v>8.5</v>
      </c>
      <c r="E55" s="18">
        <f t="shared" si="31"/>
        <v>9</v>
      </c>
      <c r="F55" s="13">
        <v>8.6999999999999993</v>
      </c>
      <c r="G55" s="18">
        <f t="shared" si="32"/>
        <v>4</v>
      </c>
      <c r="H55" s="13">
        <v>7.7</v>
      </c>
      <c r="I55" s="18">
        <f t="shared" si="33"/>
        <v>10</v>
      </c>
      <c r="J55" s="13">
        <f t="shared" si="34"/>
        <v>33.4</v>
      </c>
      <c r="K55" s="50">
        <f t="shared" si="35"/>
        <v>7</v>
      </c>
      <c r="M55" s="28"/>
      <c r="N55" s="28"/>
      <c r="O55" s="26"/>
    </row>
    <row r="56" spans="1:15" x14ac:dyDescent="0.25">
      <c r="A56" s="69" t="s">
        <v>77</v>
      </c>
      <c r="B56" s="23">
        <v>8.8000000000000007</v>
      </c>
      <c r="C56" s="18">
        <f t="shared" si="30"/>
        <v>5</v>
      </c>
      <c r="D56" s="13">
        <v>8.9</v>
      </c>
      <c r="E56" s="18">
        <f t="shared" si="31"/>
        <v>7</v>
      </c>
      <c r="F56" s="13">
        <v>8.3000000000000007</v>
      </c>
      <c r="G56" s="18">
        <f t="shared" si="32"/>
        <v>6</v>
      </c>
      <c r="H56" s="13">
        <v>9.4</v>
      </c>
      <c r="I56" s="18">
        <f t="shared" si="33"/>
        <v>1</v>
      </c>
      <c r="J56" s="13">
        <f t="shared" si="34"/>
        <v>35.400000000000006</v>
      </c>
      <c r="K56" s="50">
        <f t="shared" si="35"/>
        <v>5</v>
      </c>
      <c r="M56" s="29"/>
      <c r="N56" s="29"/>
      <c r="O56" s="26"/>
    </row>
    <row r="57" spans="1:15" x14ac:dyDescent="0.25">
      <c r="A57" s="69" t="s">
        <v>78</v>
      </c>
      <c r="B57" s="23">
        <v>9.9</v>
      </c>
      <c r="C57" s="18">
        <f t="shared" si="30"/>
        <v>1</v>
      </c>
      <c r="D57" s="13">
        <v>9.1999999999999993</v>
      </c>
      <c r="E57" s="18">
        <f t="shared" si="31"/>
        <v>5</v>
      </c>
      <c r="F57" s="13">
        <v>8</v>
      </c>
      <c r="G57" s="18">
        <f t="shared" si="32"/>
        <v>7</v>
      </c>
      <c r="H57" s="13">
        <v>8.6</v>
      </c>
      <c r="I57" s="18">
        <f t="shared" si="33"/>
        <v>3</v>
      </c>
      <c r="J57" s="13">
        <f t="shared" si="34"/>
        <v>35.700000000000003</v>
      </c>
      <c r="K57" s="50">
        <f t="shared" si="35"/>
        <v>4</v>
      </c>
      <c r="M57" s="29"/>
      <c r="N57" s="29"/>
      <c r="O57" s="26"/>
    </row>
    <row r="58" spans="1:15" x14ac:dyDescent="0.25">
      <c r="A58" s="69" t="s">
        <v>79</v>
      </c>
      <c r="B58" s="23">
        <v>8.65</v>
      </c>
      <c r="C58" s="18">
        <f t="shared" si="30"/>
        <v>7</v>
      </c>
      <c r="D58" s="13">
        <v>8</v>
      </c>
      <c r="E58" s="18">
        <f t="shared" si="31"/>
        <v>10</v>
      </c>
      <c r="F58" s="13">
        <v>8.4</v>
      </c>
      <c r="G58" s="18">
        <f t="shared" si="32"/>
        <v>5</v>
      </c>
      <c r="H58" s="13">
        <v>8.1</v>
      </c>
      <c r="I58" s="18">
        <f t="shared" si="33"/>
        <v>8</v>
      </c>
      <c r="J58" s="13">
        <f t="shared" si="34"/>
        <v>33.15</v>
      </c>
      <c r="K58" s="50">
        <f t="shared" si="35"/>
        <v>9</v>
      </c>
      <c r="M58" s="29"/>
      <c r="N58" s="29"/>
      <c r="O58" s="26"/>
    </row>
    <row r="59" spans="1:15" x14ac:dyDescent="0.25">
      <c r="A59" s="69" t="s">
        <v>80</v>
      </c>
      <c r="B59" s="23">
        <v>9.0500000000000007</v>
      </c>
      <c r="C59" s="18">
        <f t="shared" si="30"/>
        <v>4</v>
      </c>
      <c r="D59" s="13">
        <v>10</v>
      </c>
      <c r="E59" s="18">
        <f t="shared" si="31"/>
        <v>2</v>
      </c>
      <c r="F59" s="13">
        <v>7.5</v>
      </c>
      <c r="G59" s="18">
        <f t="shared" si="32"/>
        <v>8</v>
      </c>
      <c r="H59" s="13">
        <v>8.5</v>
      </c>
      <c r="I59" s="18">
        <f t="shared" si="33"/>
        <v>4</v>
      </c>
      <c r="J59" s="13">
        <f t="shared" si="34"/>
        <v>35.049999999999997</v>
      </c>
      <c r="K59" s="50">
        <f t="shared" si="35"/>
        <v>6</v>
      </c>
      <c r="M59" s="29"/>
      <c r="N59" s="29"/>
      <c r="O59" s="26"/>
    </row>
    <row r="60" spans="1:15" x14ac:dyDescent="0.25">
      <c r="A60" s="69" t="s">
        <v>81</v>
      </c>
      <c r="B60" s="23">
        <v>8.6999999999999993</v>
      </c>
      <c r="C60" s="18">
        <f t="shared" si="30"/>
        <v>6</v>
      </c>
      <c r="D60" s="13">
        <v>9.1</v>
      </c>
      <c r="E60" s="18">
        <f t="shared" si="31"/>
        <v>6</v>
      </c>
      <c r="F60" s="13">
        <v>7.3</v>
      </c>
      <c r="G60" s="18">
        <f t="shared" si="32"/>
        <v>10</v>
      </c>
      <c r="H60" s="13">
        <v>8.1</v>
      </c>
      <c r="I60" s="18">
        <f t="shared" si="33"/>
        <v>8</v>
      </c>
      <c r="J60" s="13">
        <f t="shared" si="34"/>
        <v>33.199999999999996</v>
      </c>
      <c r="K60" s="50">
        <f t="shared" si="35"/>
        <v>8</v>
      </c>
      <c r="M60" s="29"/>
      <c r="N60" s="29"/>
      <c r="O60" s="26"/>
    </row>
    <row r="61" spans="1:15" x14ac:dyDescent="0.25">
      <c r="A61" s="69" t="s">
        <v>82</v>
      </c>
      <c r="B61" s="23">
        <v>8.4</v>
      </c>
      <c r="C61" s="18">
        <f t="shared" si="30"/>
        <v>10</v>
      </c>
      <c r="D61" s="13">
        <v>8.6</v>
      </c>
      <c r="E61" s="18">
        <f t="shared" si="31"/>
        <v>8</v>
      </c>
      <c r="F61" s="13">
        <v>7.5</v>
      </c>
      <c r="G61" s="18">
        <f t="shared" si="32"/>
        <v>8</v>
      </c>
      <c r="H61" s="13">
        <v>8.3000000000000007</v>
      </c>
      <c r="I61" s="18">
        <f t="shared" si="33"/>
        <v>6</v>
      </c>
      <c r="J61" s="13">
        <f t="shared" si="34"/>
        <v>32.799999999999997</v>
      </c>
      <c r="K61" s="50">
        <f t="shared" si="35"/>
        <v>10</v>
      </c>
      <c r="M61" s="29"/>
      <c r="N61" s="29"/>
      <c r="O61" s="26"/>
    </row>
    <row r="62" spans="1:15" ht="16.5" thickBot="1" x14ac:dyDescent="0.3">
      <c r="A62" s="70" t="s">
        <v>83</v>
      </c>
      <c r="B62" s="71">
        <v>8.6</v>
      </c>
      <c r="C62" s="44">
        <f t="shared" si="30"/>
        <v>8</v>
      </c>
      <c r="D62" s="54">
        <v>9.8000000000000007</v>
      </c>
      <c r="E62" s="44">
        <f t="shared" si="31"/>
        <v>3</v>
      </c>
      <c r="F62" s="54">
        <v>9.1999999999999993</v>
      </c>
      <c r="G62" s="44">
        <f t="shared" si="32"/>
        <v>3</v>
      </c>
      <c r="H62" s="54">
        <v>8.9</v>
      </c>
      <c r="I62" s="44">
        <f t="shared" si="33"/>
        <v>2</v>
      </c>
      <c r="J62" s="54">
        <f t="shared" si="34"/>
        <v>36.5</v>
      </c>
      <c r="K62" s="55">
        <f t="shared" si="35"/>
        <v>3</v>
      </c>
      <c r="M62" s="29"/>
      <c r="N62" s="29"/>
      <c r="O62" s="26"/>
    </row>
    <row r="63" spans="1:15" x14ac:dyDescent="0.25">
      <c r="A63" s="62"/>
      <c r="B63" s="63"/>
      <c r="C63" s="19"/>
      <c r="D63" s="21"/>
      <c r="E63" s="19"/>
      <c r="F63" s="21"/>
      <c r="G63" s="19"/>
      <c r="H63" s="21"/>
      <c r="I63" s="19"/>
      <c r="J63" s="21"/>
      <c r="K63" s="19"/>
      <c r="M63" s="29"/>
      <c r="N63" s="29"/>
      <c r="O63" s="26"/>
    </row>
    <row r="64" spans="1:15" ht="16.5" thickBot="1" x14ac:dyDescent="0.3">
      <c r="A64" s="1"/>
      <c r="B64" s="64"/>
      <c r="C64" s="19"/>
      <c r="D64" s="21"/>
      <c r="E64" s="19"/>
      <c r="F64" s="21"/>
      <c r="G64" s="19"/>
      <c r="H64" s="21"/>
      <c r="I64" s="19"/>
      <c r="J64" s="21"/>
      <c r="K64" s="19"/>
      <c r="M64" s="29"/>
      <c r="N64" s="29"/>
      <c r="O64" s="26"/>
    </row>
    <row r="65" spans="1:21" ht="48" thickBot="1" x14ac:dyDescent="0.3">
      <c r="A65" s="46" t="s">
        <v>38</v>
      </c>
      <c r="B65" s="75" t="s">
        <v>128</v>
      </c>
      <c r="C65" s="37" t="s">
        <v>136</v>
      </c>
      <c r="D65" s="38" t="s">
        <v>129</v>
      </c>
      <c r="E65" s="37" t="s">
        <v>136</v>
      </c>
      <c r="F65" s="38" t="s">
        <v>124</v>
      </c>
      <c r="G65" s="37" t="s">
        <v>136</v>
      </c>
      <c r="H65" s="38" t="s">
        <v>125</v>
      </c>
      <c r="I65" s="42" t="s">
        <v>136</v>
      </c>
      <c r="J65" s="21"/>
      <c r="K65" s="24"/>
      <c r="M65" s="29"/>
      <c r="N65" s="29"/>
      <c r="O65" s="26"/>
    </row>
    <row r="66" spans="1:21" x14ac:dyDescent="0.25">
      <c r="A66" s="60" t="s">
        <v>35</v>
      </c>
      <c r="B66" s="34">
        <v>4.5</v>
      </c>
      <c r="C66" s="33">
        <f>RANK(B66,$B$66:$B$70)</f>
        <v>5</v>
      </c>
      <c r="D66" s="34">
        <v>5.6</v>
      </c>
      <c r="E66" s="33">
        <f>RANK(D66,$D$66:$D$70)</f>
        <v>5</v>
      </c>
      <c r="F66" s="34"/>
      <c r="G66" s="33" t="e">
        <f>RANK(F66,$F$66:$F$70)</f>
        <v>#N/A</v>
      </c>
      <c r="H66" s="34">
        <f>B66+D66+F66</f>
        <v>10.1</v>
      </c>
      <c r="I66" s="48">
        <f>RANK(H66,$H$66:$H$70)</f>
        <v>5</v>
      </c>
      <c r="J66" s="21"/>
      <c r="K66" s="25"/>
      <c r="M66" s="30"/>
      <c r="N66" s="30"/>
      <c r="O66" s="26"/>
    </row>
    <row r="67" spans="1:21" x14ac:dyDescent="0.25">
      <c r="A67" s="51" t="s">
        <v>36</v>
      </c>
      <c r="B67" s="13">
        <v>6.1</v>
      </c>
      <c r="C67" s="18">
        <f t="shared" ref="C67:C70" si="36">RANK(B67,$B$66:$B$70)</f>
        <v>4</v>
      </c>
      <c r="D67" s="13">
        <v>7.3</v>
      </c>
      <c r="E67" s="18">
        <f t="shared" ref="E67:E70" si="37">RANK(D67,$D$66:$D$70)</f>
        <v>4</v>
      </c>
      <c r="F67" s="13"/>
      <c r="G67" s="18" t="e">
        <f t="shared" ref="G67:G70" si="38">RANK(F67,$F$66:$F$70)</f>
        <v>#N/A</v>
      </c>
      <c r="H67" s="13">
        <f t="shared" ref="H67:H70" si="39">B67+D67+F67</f>
        <v>13.399999999999999</v>
      </c>
      <c r="I67" s="50">
        <f t="shared" ref="I67:I70" si="40">RANK(H67,$H$66:$H$70)</f>
        <v>4</v>
      </c>
      <c r="J67" s="21"/>
      <c r="K67" s="25"/>
      <c r="M67" s="26"/>
    </row>
    <row r="68" spans="1:21" x14ac:dyDescent="0.25">
      <c r="A68" s="51" t="s">
        <v>37</v>
      </c>
      <c r="B68" s="13">
        <v>6.2</v>
      </c>
      <c r="C68" s="18">
        <f t="shared" si="36"/>
        <v>3</v>
      </c>
      <c r="D68" s="13">
        <v>7.5</v>
      </c>
      <c r="E68" s="18">
        <f t="shared" si="37"/>
        <v>2</v>
      </c>
      <c r="F68" s="13"/>
      <c r="G68" s="18" t="e">
        <f t="shared" si="38"/>
        <v>#N/A</v>
      </c>
      <c r="H68" s="13">
        <f t="shared" si="39"/>
        <v>13.7</v>
      </c>
      <c r="I68" s="50">
        <f t="shared" si="40"/>
        <v>3</v>
      </c>
      <c r="J68" s="21"/>
      <c r="K68" s="25"/>
      <c r="M68" s="26"/>
    </row>
    <row r="69" spans="1:21" x14ac:dyDescent="0.25">
      <c r="A69" s="51" t="s">
        <v>69</v>
      </c>
      <c r="B69" s="13">
        <v>6.5</v>
      </c>
      <c r="C69" s="18">
        <f t="shared" si="36"/>
        <v>2</v>
      </c>
      <c r="D69" s="13">
        <v>7.4</v>
      </c>
      <c r="E69" s="18">
        <f t="shared" si="37"/>
        <v>3</v>
      </c>
      <c r="F69" s="13">
        <v>6.75</v>
      </c>
      <c r="G69" s="18">
        <f t="shared" si="38"/>
        <v>1</v>
      </c>
      <c r="H69" s="13">
        <f t="shared" si="39"/>
        <v>20.65</v>
      </c>
      <c r="I69" s="50">
        <f t="shared" si="40"/>
        <v>2</v>
      </c>
      <c r="J69" s="21"/>
      <c r="K69" s="25"/>
      <c r="M69" s="26"/>
    </row>
    <row r="70" spans="1:21" ht="16.5" thickBot="1" x14ac:dyDescent="0.3">
      <c r="A70" s="52" t="s">
        <v>70</v>
      </c>
      <c r="B70" s="54">
        <v>8.6</v>
      </c>
      <c r="C70" s="44">
        <f t="shared" si="36"/>
        <v>1</v>
      </c>
      <c r="D70" s="54">
        <v>8.3000000000000007</v>
      </c>
      <c r="E70" s="44">
        <f t="shared" si="37"/>
        <v>1</v>
      </c>
      <c r="F70" s="54">
        <v>6.7</v>
      </c>
      <c r="G70" s="44">
        <f t="shared" si="38"/>
        <v>2</v>
      </c>
      <c r="H70" s="54">
        <f t="shared" si="39"/>
        <v>23.599999999999998</v>
      </c>
      <c r="I70" s="55">
        <f t="shared" si="40"/>
        <v>1</v>
      </c>
      <c r="J70" s="21"/>
      <c r="K70" s="25"/>
      <c r="M70" s="26"/>
    </row>
    <row r="71" spans="1:21" x14ac:dyDescent="0.25">
      <c r="A71" s="1"/>
      <c r="B71" s="21"/>
      <c r="C71" s="19"/>
      <c r="D71" s="21"/>
      <c r="E71" s="19"/>
      <c r="F71" s="21"/>
      <c r="G71" s="19"/>
      <c r="H71" s="21"/>
      <c r="I71" s="19"/>
      <c r="J71" s="21"/>
      <c r="K71" s="25"/>
      <c r="M71" s="26"/>
    </row>
    <row r="72" spans="1:21" ht="16.5" thickBot="1" x14ac:dyDescent="0.3">
      <c r="A72" s="5"/>
      <c r="B72" s="21"/>
      <c r="C72" s="19"/>
      <c r="D72" s="21"/>
      <c r="E72" s="19"/>
      <c r="F72" s="21"/>
      <c r="G72" s="19"/>
      <c r="H72" s="21"/>
      <c r="I72" s="19"/>
      <c r="J72" s="21"/>
      <c r="K72" s="25"/>
    </row>
    <row r="73" spans="1:21" ht="16.5" thickBot="1" x14ac:dyDescent="0.3">
      <c r="A73" s="76" t="s">
        <v>39</v>
      </c>
      <c r="B73" s="36" t="s">
        <v>34</v>
      </c>
      <c r="C73" s="37" t="s">
        <v>136</v>
      </c>
      <c r="D73" s="38" t="s">
        <v>122</v>
      </c>
      <c r="E73" s="37" t="s">
        <v>136</v>
      </c>
      <c r="F73" s="38" t="s">
        <v>123</v>
      </c>
      <c r="G73" s="37" t="s">
        <v>136</v>
      </c>
      <c r="H73" s="38" t="s">
        <v>124</v>
      </c>
      <c r="I73" s="37" t="s">
        <v>136</v>
      </c>
      <c r="J73" s="38" t="s">
        <v>125</v>
      </c>
      <c r="K73" s="42" t="s">
        <v>136</v>
      </c>
      <c r="M73" s="9"/>
      <c r="P73" s="7"/>
      <c r="Q73" s="5"/>
      <c r="R73" s="5"/>
    </row>
    <row r="74" spans="1:21" x14ac:dyDescent="0.25">
      <c r="A74" s="68" t="s">
        <v>95</v>
      </c>
      <c r="B74" s="34">
        <v>8.1</v>
      </c>
      <c r="C74" s="33">
        <f>RANK(B74,$B$74:$B$84)</f>
        <v>10</v>
      </c>
      <c r="D74" s="34">
        <v>4.5999999999999996</v>
      </c>
      <c r="E74" s="33">
        <f>RANK(D74,$D$74:$D$84)</f>
        <v>11</v>
      </c>
      <c r="F74" s="34">
        <v>7.8</v>
      </c>
      <c r="G74" s="33">
        <f>RANK(F74,$F$74:$F$84)</f>
        <v>3</v>
      </c>
      <c r="H74" s="34">
        <v>7.8</v>
      </c>
      <c r="I74" s="33">
        <f>RANK(H74,$H$74:$H$84)</f>
        <v>5</v>
      </c>
      <c r="J74" s="34">
        <f>B74+D74+F74+H74</f>
        <v>28.3</v>
      </c>
      <c r="K74" s="48">
        <f>RANK(J74,$J$74:$J$84)</f>
        <v>11</v>
      </c>
      <c r="P74" s="7"/>
      <c r="Q74" s="5"/>
      <c r="R74" s="5"/>
    </row>
    <row r="75" spans="1:21" x14ac:dyDescent="0.25">
      <c r="A75" s="69" t="s">
        <v>99</v>
      </c>
      <c r="B75" s="13">
        <v>8.15</v>
      </c>
      <c r="C75" s="18">
        <f t="shared" ref="C75:C84" si="41">RANK(B75,$B$74:$B$84)</f>
        <v>9</v>
      </c>
      <c r="D75" s="13">
        <v>8</v>
      </c>
      <c r="E75" s="18">
        <f t="shared" ref="E75:E84" si="42">RANK(D75,$D$74:$D$84)</f>
        <v>9</v>
      </c>
      <c r="F75" s="13">
        <v>6.6</v>
      </c>
      <c r="G75" s="18">
        <f t="shared" ref="G75:G84" si="43">RANK(F75,$F$74:$F$84)</f>
        <v>7</v>
      </c>
      <c r="H75" s="13">
        <v>7.9</v>
      </c>
      <c r="I75" s="18">
        <f t="shared" ref="I75:I84" si="44">RANK(H75,$H$74:$H$84)</f>
        <v>4</v>
      </c>
      <c r="J75" s="13">
        <f t="shared" ref="J75:J84" si="45">B75+D75+F75+H75</f>
        <v>30.65</v>
      </c>
      <c r="K75" s="50">
        <f t="shared" ref="K75:K84" si="46">RANK(J75,$J$74:$J$84)</f>
        <v>7</v>
      </c>
      <c r="P75" s="7"/>
      <c r="Q75" s="5"/>
      <c r="R75" s="5"/>
    </row>
    <row r="76" spans="1:21" x14ac:dyDescent="0.25">
      <c r="A76" s="77" t="s">
        <v>112</v>
      </c>
      <c r="B76" s="13">
        <v>8.8000000000000007</v>
      </c>
      <c r="C76" s="18">
        <f t="shared" si="41"/>
        <v>2</v>
      </c>
      <c r="D76" s="13">
        <v>9</v>
      </c>
      <c r="E76" s="18">
        <f t="shared" si="42"/>
        <v>5</v>
      </c>
      <c r="F76" s="13">
        <v>6.3</v>
      </c>
      <c r="G76" s="18">
        <f t="shared" si="43"/>
        <v>8</v>
      </c>
      <c r="H76" s="13">
        <v>6.9</v>
      </c>
      <c r="I76" s="18">
        <f t="shared" si="44"/>
        <v>10</v>
      </c>
      <c r="J76" s="13">
        <f t="shared" si="45"/>
        <v>31</v>
      </c>
      <c r="K76" s="50">
        <f t="shared" si="46"/>
        <v>6</v>
      </c>
      <c r="P76" s="7"/>
      <c r="Q76" s="5"/>
      <c r="R76" s="5"/>
    </row>
    <row r="77" spans="1:21" x14ac:dyDescent="0.25">
      <c r="A77" s="78" t="s">
        <v>119</v>
      </c>
      <c r="B77" s="13">
        <v>8.1999999999999993</v>
      </c>
      <c r="C77" s="18">
        <f t="shared" si="41"/>
        <v>8</v>
      </c>
      <c r="D77" s="13">
        <v>9.4</v>
      </c>
      <c r="E77" s="18">
        <f t="shared" si="42"/>
        <v>1</v>
      </c>
      <c r="F77" s="13">
        <v>7.5</v>
      </c>
      <c r="G77" s="18">
        <f t="shared" si="43"/>
        <v>4</v>
      </c>
      <c r="H77" s="13">
        <v>7.2</v>
      </c>
      <c r="I77" s="18">
        <f t="shared" si="44"/>
        <v>9</v>
      </c>
      <c r="J77" s="13">
        <f t="shared" si="45"/>
        <v>32.300000000000004</v>
      </c>
      <c r="K77" s="50">
        <f t="shared" si="46"/>
        <v>4</v>
      </c>
      <c r="P77" s="7"/>
      <c r="Q77" s="5"/>
      <c r="R77" s="5"/>
    </row>
    <row r="78" spans="1:21" x14ac:dyDescent="0.25">
      <c r="A78" s="78" t="s">
        <v>114</v>
      </c>
      <c r="B78" s="13">
        <v>8.6999999999999993</v>
      </c>
      <c r="C78" s="18">
        <f t="shared" si="41"/>
        <v>3</v>
      </c>
      <c r="D78" s="13">
        <v>8.8000000000000007</v>
      </c>
      <c r="E78" s="18">
        <f t="shared" si="42"/>
        <v>6</v>
      </c>
      <c r="F78" s="13">
        <v>6.9</v>
      </c>
      <c r="G78" s="18">
        <f t="shared" si="43"/>
        <v>6</v>
      </c>
      <c r="H78" s="13">
        <v>8.8000000000000007</v>
      </c>
      <c r="I78" s="18">
        <f t="shared" si="44"/>
        <v>1</v>
      </c>
      <c r="J78" s="13">
        <f t="shared" si="45"/>
        <v>33.200000000000003</v>
      </c>
      <c r="K78" s="50">
        <f t="shared" si="46"/>
        <v>3</v>
      </c>
      <c r="P78" s="7"/>
      <c r="Q78" s="5"/>
      <c r="R78" s="5"/>
    </row>
    <row r="79" spans="1:21" x14ac:dyDescent="0.25">
      <c r="A79" s="69" t="s">
        <v>97</v>
      </c>
      <c r="B79" s="13">
        <v>8.4</v>
      </c>
      <c r="C79" s="18">
        <f t="shared" si="41"/>
        <v>6</v>
      </c>
      <c r="D79" s="13">
        <v>8.3000000000000007</v>
      </c>
      <c r="E79" s="18">
        <f t="shared" si="42"/>
        <v>8</v>
      </c>
      <c r="F79" s="13">
        <v>4.3</v>
      </c>
      <c r="G79" s="18">
        <f t="shared" si="43"/>
        <v>11</v>
      </c>
      <c r="H79" s="13">
        <v>7.6</v>
      </c>
      <c r="I79" s="18">
        <f t="shared" si="44"/>
        <v>6</v>
      </c>
      <c r="J79" s="13">
        <f t="shared" si="45"/>
        <v>28.6</v>
      </c>
      <c r="K79" s="50">
        <f t="shared" si="46"/>
        <v>10</v>
      </c>
      <c r="M79" s="9"/>
      <c r="P79" s="7"/>
      <c r="Q79" s="5"/>
      <c r="R79" s="5"/>
    </row>
    <row r="80" spans="1:21" x14ac:dyDescent="0.25">
      <c r="A80" s="69" t="s">
        <v>102</v>
      </c>
      <c r="B80" s="13">
        <v>8.9</v>
      </c>
      <c r="C80" s="18">
        <f t="shared" si="41"/>
        <v>1</v>
      </c>
      <c r="D80" s="13">
        <v>9.1999999999999993</v>
      </c>
      <c r="E80" s="18">
        <f t="shared" si="42"/>
        <v>3</v>
      </c>
      <c r="F80" s="13">
        <v>8.5</v>
      </c>
      <c r="G80" s="18">
        <f t="shared" si="43"/>
        <v>1</v>
      </c>
      <c r="H80" s="13">
        <v>7.6</v>
      </c>
      <c r="I80" s="18">
        <f t="shared" si="44"/>
        <v>6</v>
      </c>
      <c r="J80" s="13">
        <f t="shared" si="45"/>
        <v>34.200000000000003</v>
      </c>
      <c r="K80" s="50">
        <f t="shared" si="46"/>
        <v>2</v>
      </c>
      <c r="P80" s="7"/>
      <c r="Q80" s="5"/>
      <c r="R80" s="5"/>
      <c r="S80" s="5"/>
      <c r="T80" s="5"/>
      <c r="U80" s="5"/>
    </row>
    <row r="81" spans="1:21" x14ac:dyDescent="0.25">
      <c r="A81" s="69" t="s">
        <v>117</v>
      </c>
      <c r="B81" s="13">
        <v>8.5</v>
      </c>
      <c r="C81" s="18">
        <f t="shared" si="41"/>
        <v>5</v>
      </c>
      <c r="D81" s="13">
        <v>9.1</v>
      </c>
      <c r="E81" s="18">
        <f t="shared" si="42"/>
        <v>4</v>
      </c>
      <c r="F81" s="13">
        <v>8.4</v>
      </c>
      <c r="G81" s="18">
        <f t="shared" si="43"/>
        <v>2</v>
      </c>
      <c r="H81" s="13">
        <v>8.6</v>
      </c>
      <c r="I81" s="18">
        <f t="shared" si="44"/>
        <v>2</v>
      </c>
      <c r="J81" s="13">
        <f t="shared" si="45"/>
        <v>34.6</v>
      </c>
      <c r="K81" s="50">
        <f t="shared" si="46"/>
        <v>1</v>
      </c>
      <c r="P81" s="5"/>
      <c r="Q81" s="5"/>
      <c r="R81" s="5"/>
      <c r="S81" s="5"/>
      <c r="T81" s="5"/>
      <c r="U81" s="5"/>
    </row>
    <row r="82" spans="1:21" x14ac:dyDescent="0.25">
      <c r="A82" s="78" t="s">
        <v>116</v>
      </c>
      <c r="B82" s="13">
        <v>8.65</v>
      </c>
      <c r="C82" s="18">
        <f t="shared" si="41"/>
        <v>4</v>
      </c>
      <c r="D82" s="13">
        <v>7.7</v>
      </c>
      <c r="E82" s="18">
        <f t="shared" si="42"/>
        <v>10</v>
      </c>
      <c r="F82" s="13">
        <v>6</v>
      </c>
      <c r="G82" s="18">
        <f t="shared" si="43"/>
        <v>9</v>
      </c>
      <c r="H82" s="13">
        <v>8</v>
      </c>
      <c r="I82" s="18">
        <f t="shared" si="44"/>
        <v>3</v>
      </c>
      <c r="J82" s="13">
        <f t="shared" si="45"/>
        <v>30.35</v>
      </c>
      <c r="K82" s="50">
        <f t="shared" si="46"/>
        <v>8</v>
      </c>
      <c r="P82" s="7"/>
      <c r="Q82" s="5"/>
      <c r="R82" s="5"/>
      <c r="S82" s="5"/>
      <c r="T82" s="5"/>
      <c r="U82" s="5"/>
    </row>
    <row r="83" spans="1:21" x14ac:dyDescent="0.25">
      <c r="A83" s="69" t="s">
        <v>135</v>
      </c>
      <c r="B83" s="13">
        <v>8.3000000000000007</v>
      </c>
      <c r="C83" s="18">
        <f t="shared" si="41"/>
        <v>7</v>
      </c>
      <c r="D83" s="13">
        <v>8.4</v>
      </c>
      <c r="E83" s="18">
        <f t="shared" si="42"/>
        <v>7</v>
      </c>
      <c r="F83" s="13">
        <v>7</v>
      </c>
      <c r="G83" s="18">
        <f t="shared" si="43"/>
        <v>5</v>
      </c>
      <c r="H83" s="13">
        <v>7.4</v>
      </c>
      <c r="I83" s="18">
        <f t="shared" si="44"/>
        <v>8</v>
      </c>
      <c r="J83" s="13">
        <f t="shared" si="45"/>
        <v>31.1</v>
      </c>
      <c r="K83" s="50">
        <f t="shared" si="46"/>
        <v>5</v>
      </c>
      <c r="P83" s="5"/>
      <c r="Q83" s="5"/>
      <c r="R83" s="5"/>
      <c r="S83" s="5"/>
      <c r="T83" s="5"/>
      <c r="U83" s="5"/>
    </row>
    <row r="84" spans="1:21" ht="16.5" thickBot="1" x14ac:dyDescent="0.3">
      <c r="A84" s="79" t="s">
        <v>111</v>
      </c>
      <c r="B84" s="54">
        <v>8</v>
      </c>
      <c r="C84" s="44">
        <f t="shared" si="41"/>
        <v>11</v>
      </c>
      <c r="D84" s="54">
        <v>9.3000000000000007</v>
      </c>
      <c r="E84" s="44">
        <f t="shared" si="42"/>
        <v>2</v>
      </c>
      <c r="F84" s="54">
        <v>5.5</v>
      </c>
      <c r="G84" s="44">
        <f t="shared" si="43"/>
        <v>10</v>
      </c>
      <c r="H84" s="54">
        <v>6.9</v>
      </c>
      <c r="I84" s="44">
        <f t="shared" si="44"/>
        <v>10</v>
      </c>
      <c r="J84" s="54">
        <f t="shared" si="45"/>
        <v>29.700000000000003</v>
      </c>
      <c r="K84" s="55">
        <f t="shared" si="46"/>
        <v>9</v>
      </c>
      <c r="P84" s="7"/>
      <c r="Q84" s="5"/>
      <c r="R84" s="5"/>
      <c r="S84" s="5"/>
      <c r="T84" s="5"/>
      <c r="U84" s="5"/>
    </row>
    <row r="85" spans="1:21" x14ac:dyDescent="0.25">
      <c r="A85" s="12"/>
      <c r="B85" s="21"/>
      <c r="C85" s="19"/>
      <c r="D85" s="21"/>
      <c r="E85" s="19"/>
      <c r="F85" s="21"/>
      <c r="G85" s="19"/>
      <c r="H85" s="21"/>
      <c r="I85" s="19"/>
      <c r="J85" s="21"/>
      <c r="K85" s="19"/>
      <c r="P85" s="7"/>
      <c r="Q85" s="5"/>
      <c r="R85" s="5"/>
      <c r="S85" s="5"/>
      <c r="T85" s="5"/>
      <c r="U85" s="5"/>
    </row>
    <row r="86" spans="1:21" ht="16.5" thickBot="1" x14ac:dyDescent="0.3">
      <c r="A86" s="5"/>
      <c r="B86" s="21"/>
      <c r="C86" s="19"/>
      <c r="D86" s="21"/>
      <c r="E86" s="19"/>
      <c r="F86" s="21"/>
      <c r="G86" s="19"/>
      <c r="H86" s="21"/>
      <c r="I86" s="19"/>
      <c r="J86" s="21"/>
      <c r="K86" s="19"/>
      <c r="P86" s="5"/>
      <c r="Q86" s="5"/>
      <c r="R86" s="5"/>
      <c r="S86" s="5"/>
      <c r="T86" s="5"/>
      <c r="U86" s="5"/>
    </row>
    <row r="87" spans="1:21" ht="16.5" thickBot="1" x14ac:dyDescent="0.3">
      <c r="A87" s="76" t="s">
        <v>40</v>
      </c>
      <c r="B87" s="36" t="s">
        <v>34</v>
      </c>
      <c r="C87" s="37" t="s">
        <v>136</v>
      </c>
      <c r="D87" s="38" t="s">
        <v>122</v>
      </c>
      <c r="E87" s="37" t="s">
        <v>136</v>
      </c>
      <c r="F87" s="38" t="s">
        <v>123</v>
      </c>
      <c r="G87" s="37" t="s">
        <v>136</v>
      </c>
      <c r="H87" s="38" t="s">
        <v>124</v>
      </c>
      <c r="I87" s="37" t="s">
        <v>136</v>
      </c>
      <c r="J87" s="38" t="s">
        <v>125</v>
      </c>
      <c r="K87" s="42" t="s">
        <v>136</v>
      </c>
      <c r="P87" s="5"/>
      <c r="Q87" s="5"/>
      <c r="R87" s="5"/>
      <c r="S87" s="5"/>
      <c r="T87" s="5"/>
      <c r="U87" s="5"/>
    </row>
    <row r="88" spans="1:21" x14ac:dyDescent="0.25">
      <c r="A88" s="68" t="s">
        <v>96</v>
      </c>
      <c r="B88" s="34">
        <v>8.75</v>
      </c>
      <c r="C88" s="33">
        <f t="shared" ref="C88:C97" si="47">RANK(B88,$B$88:$B$97)</f>
        <v>4</v>
      </c>
      <c r="D88" s="34">
        <v>8.3000000000000007</v>
      </c>
      <c r="E88" s="33">
        <f t="shared" ref="E88:E97" si="48">RANK(D88,$D$88:$D$97)</f>
        <v>5</v>
      </c>
      <c r="F88" s="34">
        <v>9.3000000000000007</v>
      </c>
      <c r="G88" s="33">
        <f t="shared" ref="G88:G97" si="49">RANK(F88,$F$88:$F$97)</f>
        <v>3</v>
      </c>
      <c r="H88" s="34">
        <v>7.9</v>
      </c>
      <c r="I88" s="33">
        <f t="shared" ref="I88:I97" si="50">RANK(H88,$H$88:$H$97)</f>
        <v>5</v>
      </c>
      <c r="J88" s="34">
        <f>B88+D88+F88+H88</f>
        <v>34.25</v>
      </c>
      <c r="K88" s="48">
        <f t="shared" ref="K88:K97" si="51">RANK(J88,$J$88:$J$97)</f>
        <v>4</v>
      </c>
      <c r="P88" s="6"/>
      <c r="Q88" s="5"/>
      <c r="R88" s="5"/>
      <c r="S88" s="5"/>
      <c r="T88" s="5"/>
      <c r="U88" s="5"/>
    </row>
    <row r="89" spans="1:21" x14ac:dyDescent="0.25">
      <c r="A89" s="78" t="s">
        <v>115</v>
      </c>
      <c r="B89" s="13">
        <v>8.35</v>
      </c>
      <c r="C89" s="18">
        <f t="shared" si="47"/>
        <v>8</v>
      </c>
      <c r="D89" s="13">
        <v>7.8</v>
      </c>
      <c r="E89" s="18">
        <f t="shared" si="48"/>
        <v>8</v>
      </c>
      <c r="F89" s="13">
        <v>7.3</v>
      </c>
      <c r="G89" s="18">
        <f t="shared" si="49"/>
        <v>7</v>
      </c>
      <c r="H89" s="13">
        <v>7.8</v>
      </c>
      <c r="I89" s="18">
        <f t="shared" si="50"/>
        <v>7</v>
      </c>
      <c r="J89" s="13">
        <f t="shared" ref="J89:J111" si="52">B89+D89+F89+H89</f>
        <v>31.25</v>
      </c>
      <c r="K89" s="50">
        <f t="shared" si="51"/>
        <v>7</v>
      </c>
      <c r="P89" s="7"/>
      <c r="Q89" s="5"/>
      <c r="R89" s="5"/>
      <c r="S89" s="5"/>
      <c r="T89" s="5"/>
      <c r="U89" s="5"/>
    </row>
    <row r="90" spans="1:21" x14ac:dyDescent="0.25">
      <c r="A90" s="78" t="s">
        <v>113</v>
      </c>
      <c r="B90" s="13">
        <v>9</v>
      </c>
      <c r="C90" s="18">
        <f t="shared" si="47"/>
        <v>1</v>
      </c>
      <c r="D90" s="13">
        <v>11.1</v>
      </c>
      <c r="E90" s="18">
        <f t="shared" si="48"/>
        <v>1</v>
      </c>
      <c r="F90" s="13">
        <v>10.1</v>
      </c>
      <c r="G90" s="18">
        <f t="shared" si="49"/>
        <v>2</v>
      </c>
      <c r="H90" s="13">
        <v>8.1999999999999993</v>
      </c>
      <c r="I90" s="18">
        <f t="shared" si="50"/>
        <v>3</v>
      </c>
      <c r="J90" s="13">
        <f t="shared" si="52"/>
        <v>38.400000000000006</v>
      </c>
      <c r="K90" s="50">
        <f t="shared" si="51"/>
        <v>1</v>
      </c>
      <c r="P90" s="5"/>
      <c r="Q90" s="5"/>
      <c r="R90" s="5"/>
      <c r="S90" s="5"/>
      <c r="T90" s="5"/>
      <c r="U90" s="5"/>
    </row>
    <row r="91" spans="1:21" x14ac:dyDescent="0.25">
      <c r="A91" s="69" t="s">
        <v>89</v>
      </c>
      <c r="B91" s="13">
        <v>8</v>
      </c>
      <c r="C91" s="18">
        <f t="shared" si="47"/>
        <v>10</v>
      </c>
      <c r="D91" s="13">
        <v>8.3000000000000007</v>
      </c>
      <c r="E91" s="18">
        <f t="shared" si="48"/>
        <v>5</v>
      </c>
      <c r="F91" s="13">
        <v>8</v>
      </c>
      <c r="G91" s="18">
        <f t="shared" si="49"/>
        <v>6</v>
      </c>
      <c r="H91" s="13">
        <v>8.3000000000000007</v>
      </c>
      <c r="I91" s="18">
        <f t="shared" si="50"/>
        <v>2</v>
      </c>
      <c r="J91" s="13">
        <f t="shared" si="52"/>
        <v>32.6</v>
      </c>
      <c r="K91" s="50">
        <f t="shared" si="51"/>
        <v>5</v>
      </c>
      <c r="M91" s="9"/>
      <c r="P91" s="5"/>
      <c r="Q91" s="5"/>
      <c r="R91" s="5"/>
      <c r="S91" s="5"/>
      <c r="T91" s="5"/>
      <c r="U91" s="5"/>
    </row>
    <row r="92" spans="1:21" x14ac:dyDescent="0.25">
      <c r="A92" s="69" t="s">
        <v>64</v>
      </c>
      <c r="B92" s="13">
        <v>8.6999999999999993</v>
      </c>
      <c r="C92" s="18">
        <f t="shared" si="47"/>
        <v>5</v>
      </c>
      <c r="D92" s="13">
        <v>7.3</v>
      </c>
      <c r="E92" s="18">
        <f t="shared" si="48"/>
        <v>10</v>
      </c>
      <c r="F92" s="13">
        <v>8.8000000000000007</v>
      </c>
      <c r="G92" s="18">
        <f t="shared" si="49"/>
        <v>4</v>
      </c>
      <c r="H92" s="13">
        <v>7.5</v>
      </c>
      <c r="I92" s="18">
        <f t="shared" si="50"/>
        <v>9</v>
      </c>
      <c r="J92" s="13">
        <f t="shared" si="52"/>
        <v>32.299999999999997</v>
      </c>
      <c r="K92" s="50">
        <f t="shared" si="51"/>
        <v>6</v>
      </c>
      <c r="P92" s="5"/>
    </row>
    <row r="93" spans="1:21" x14ac:dyDescent="0.25">
      <c r="A93" s="69" t="s">
        <v>100</v>
      </c>
      <c r="B93" s="13">
        <v>8.8000000000000007</v>
      </c>
      <c r="C93" s="18">
        <f t="shared" si="47"/>
        <v>3</v>
      </c>
      <c r="D93" s="13">
        <v>7.6</v>
      </c>
      <c r="E93" s="18">
        <f t="shared" si="48"/>
        <v>9</v>
      </c>
      <c r="F93" s="13">
        <v>6.2</v>
      </c>
      <c r="G93" s="18">
        <f t="shared" si="49"/>
        <v>9</v>
      </c>
      <c r="H93" s="13">
        <v>7.8</v>
      </c>
      <c r="I93" s="18">
        <f t="shared" si="50"/>
        <v>7</v>
      </c>
      <c r="J93" s="13">
        <f t="shared" si="52"/>
        <v>30.4</v>
      </c>
      <c r="K93" s="50">
        <f t="shared" si="51"/>
        <v>10</v>
      </c>
      <c r="P93" s="5"/>
    </row>
    <row r="94" spans="1:21" x14ac:dyDescent="0.25">
      <c r="A94" s="69" t="s">
        <v>105</v>
      </c>
      <c r="B94" s="13">
        <v>8.1999999999999993</v>
      </c>
      <c r="C94" s="18">
        <f t="shared" si="47"/>
        <v>9</v>
      </c>
      <c r="D94" s="13">
        <v>9.1</v>
      </c>
      <c r="E94" s="18">
        <f t="shared" si="48"/>
        <v>3</v>
      </c>
      <c r="F94" s="13">
        <v>8.8000000000000007</v>
      </c>
      <c r="G94" s="18">
        <f t="shared" si="49"/>
        <v>4</v>
      </c>
      <c r="H94" s="13">
        <v>9.4</v>
      </c>
      <c r="I94" s="18">
        <f t="shared" si="50"/>
        <v>1</v>
      </c>
      <c r="J94" s="13">
        <f t="shared" si="52"/>
        <v>35.5</v>
      </c>
      <c r="K94" s="50">
        <f t="shared" si="51"/>
        <v>3</v>
      </c>
      <c r="P94" s="7"/>
    </row>
    <row r="95" spans="1:21" x14ac:dyDescent="0.25">
      <c r="A95" s="69" t="s">
        <v>106</v>
      </c>
      <c r="B95" s="13">
        <v>8.4</v>
      </c>
      <c r="C95" s="18">
        <f t="shared" si="47"/>
        <v>7</v>
      </c>
      <c r="D95" s="13">
        <v>8.1999999999999993</v>
      </c>
      <c r="E95" s="18">
        <f t="shared" si="48"/>
        <v>7</v>
      </c>
      <c r="F95" s="13">
        <v>6.8</v>
      </c>
      <c r="G95" s="18">
        <f t="shared" si="49"/>
        <v>8</v>
      </c>
      <c r="H95" s="13">
        <v>7.4</v>
      </c>
      <c r="I95" s="18">
        <f t="shared" si="50"/>
        <v>10</v>
      </c>
      <c r="J95" s="13">
        <f t="shared" si="52"/>
        <v>30.800000000000004</v>
      </c>
      <c r="K95" s="50">
        <f t="shared" si="51"/>
        <v>9</v>
      </c>
      <c r="P95" s="7"/>
      <c r="T95" s="4" t="s">
        <v>33</v>
      </c>
    </row>
    <row r="96" spans="1:21" x14ac:dyDescent="0.25">
      <c r="A96" s="78" t="s">
        <v>118</v>
      </c>
      <c r="B96" s="13">
        <v>8.9</v>
      </c>
      <c r="C96" s="18">
        <f t="shared" si="47"/>
        <v>2</v>
      </c>
      <c r="D96" s="13">
        <v>10</v>
      </c>
      <c r="E96" s="18">
        <f t="shared" si="48"/>
        <v>2</v>
      </c>
      <c r="F96" s="13">
        <v>10.4</v>
      </c>
      <c r="G96" s="18">
        <f t="shared" si="49"/>
        <v>1</v>
      </c>
      <c r="H96" s="13">
        <v>8</v>
      </c>
      <c r="I96" s="18">
        <f t="shared" si="50"/>
        <v>4</v>
      </c>
      <c r="J96" s="13">
        <f t="shared" si="52"/>
        <v>37.299999999999997</v>
      </c>
      <c r="K96" s="50">
        <f t="shared" si="51"/>
        <v>2</v>
      </c>
      <c r="P96" s="7"/>
    </row>
    <row r="97" spans="1:21" ht="16.5" thickBot="1" x14ac:dyDescent="0.3">
      <c r="A97" s="79" t="s">
        <v>109</v>
      </c>
      <c r="B97" s="54">
        <v>8.6</v>
      </c>
      <c r="C97" s="44">
        <f t="shared" si="47"/>
        <v>6</v>
      </c>
      <c r="D97" s="54">
        <v>8.4</v>
      </c>
      <c r="E97" s="44">
        <f t="shared" si="48"/>
        <v>4</v>
      </c>
      <c r="F97" s="54">
        <v>6.1</v>
      </c>
      <c r="G97" s="44">
        <f t="shared" si="49"/>
        <v>10</v>
      </c>
      <c r="H97" s="54">
        <v>7.9</v>
      </c>
      <c r="I97" s="44">
        <f t="shared" si="50"/>
        <v>5</v>
      </c>
      <c r="J97" s="54">
        <f t="shared" si="52"/>
        <v>31</v>
      </c>
      <c r="K97" s="55">
        <f t="shared" si="51"/>
        <v>8</v>
      </c>
      <c r="O97" s="26"/>
      <c r="P97" s="7"/>
    </row>
    <row r="98" spans="1:21" s="5" customFormat="1" x14ac:dyDescent="0.25">
      <c r="A98" s="7"/>
      <c r="B98" s="21"/>
      <c r="C98" s="19"/>
      <c r="D98" s="21"/>
      <c r="E98" s="19"/>
      <c r="F98" s="21"/>
      <c r="G98" s="19"/>
      <c r="H98" s="21"/>
      <c r="I98" s="19"/>
      <c r="J98" s="21"/>
      <c r="K98" s="19"/>
      <c r="L98" s="26"/>
      <c r="M98" s="26"/>
      <c r="N98" s="26"/>
      <c r="O98" s="26"/>
      <c r="P98" s="7"/>
    </row>
    <row r="99" spans="1:21" s="5" customFormat="1" ht="16.5" thickBot="1" x14ac:dyDescent="0.3">
      <c r="A99" s="7"/>
      <c r="B99" s="21"/>
      <c r="C99" s="19"/>
      <c r="D99" s="21"/>
      <c r="E99" s="19"/>
      <c r="F99" s="21"/>
      <c r="G99" s="19"/>
      <c r="H99" s="21"/>
      <c r="I99" s="19"/>
      <c r="J99" s="21"/>
      <c r="K99" s="19"/>
      <c r="L99" s="26"/>
      <c r="M99" s="26"/>
      <c r="N99" s="26"/>
      <c r="O99" s="26"/>
      <c r="P99" s="7"/>
    </row>
    <row r="100" spans="1:21" ht="16.5" thickBot="1" x14ac:dyDescent="0.3">
      <c r="A100" s="76" t="s">
        <v>85</v>
      </c>
      <c r="B100" s="36" t="s">
        <v>34</v>
      </c>
      <c r="C100" s="37" t="s">
        <v>136</v>
      </c>
      <c r="D100" s="38" t="s">
        <v>122</v>
      </c>
      <c r="E100" s="37" t="s">
        <v>136</v>
      </c>
      <c r="F100" s="38" t="s">
        <v>123</v>
      </c>
      <c r="G100" s="37" t="s">
        <v>136</v>
      </c>
      <c r="H100" s="38" t="s">
        <v>124</v>
      </c>
      <c r="I100" s="37" t="s">
        <v>136</v>
      </c>
      <c r="J100" s="38" t="s">
        <v>125</v>
      </c>
      <c r="K100" s="42" t="s">
        <v>136</v>
      </c>
      <c r="M100" s="29"/>
      <c r="N100" s="26"/>
      <c r="O100" s="26"/>
      <c r="P100" s="7"/>
    </row>
    <row r="101" spans="1:21" x14ac:dyDescent="0.25">
      <c r="A101" s="68" t="s">
        <v>90</v>
      </c>
      <c r="B101" s="34">
        <v>8.625</v>
      </c>
      <c r="C101" s="33">
        <f t="shared" ref="C101:C111" si="53">RANK(B101,$B$101:$B$111)</f>
        <v>3</v>
      </c>
      <c r="D101" s="34">
        <v>7.7</v>
      </c>
      <c r="E101" s="33">
        <f t="shared" ref="E101:E111" si="54">RANK(D101,$D$101:$D$111)</f>
        <v>10</v>
      </c>
      <c r="F101" s="34">
        <v>8.6999999999999993</v>
      </c>
      <c r="G101" s="33">
        <f t="shared" ref="G101:G111" si="55">RANK(F101,$F$101:$F$111)</f>
        <v>2</v>
      </c>
      <c r="H101" s="34">
        <v>8.4</v>
      </c>
      <c r="I101" s="33">
        <f t="shared" ref="I101:I111" si="56">RANK(H101,$H$101:$H$111)</f>
        <v>4</v>
      </c>
      <c r="J101" s="34">
        <f t="shared" si="52"/>
        <v>33.424999999999997</v>
      </c>
      <c r="K101" s="48">
        <f t="shared" ref="K101:K111" si="57">RANK(J101,$J$101:$J$111)</f>
        <v>6</v>
      </c>
      <c r="M101" s="29"/>
      <c r="N101" s="26"/>
      <c r="O101" s="26"/>
      <c r="P101" s="7"/>
      <c r="Q101" s="5"/>
    </row>
    <row r="102" spans="1:21" x14ac:dyDescent="0.25">
      <c r="A102" s="69" t="s">
        <v>91</v>
      </c>
      <c r="B102" s="13">
        <v>8.1999999999999993</v>
      </c>
      <c r="C102" s="18">
        <f t="shared" si="53"/>
        <v>11</v>
      </c>
      <c r="D102" s="13">
        <v>8.1</v>
      </c>
      <c r="E102" s="18">
        <f t="shared" si="54"/>
        <v>8</v>
      </c>
      <c r="F102" s="13">
        <v>7.5</v>
      </c>
      <c r="G102" s="18">
        <f t="shared" si="55"/>
        <v>10</v>
      </c>
      <c r="H102" s="13">
        <v>8</v>
      </c>
      <c r="I102" s="18">
        <f t="shared" si="56"/>
        <v>8</v>
      </c>
      <c r="J102" s="13">
        <f t="shared" si="52"/>
        <v>31.799999999999997</v>
      </c>
      <c r="K102" s="50">
        <f t="shared" si="57"/>
        <v>11</v>
      </c>
      <c r="M102" s="9"/>
      <c r="N102" s="26"/>
      <c r="O102" s="26"/>
      <c r="P102" s="5"/>
    </row>
    <row r="103" spans="1:21" x14ac:dyDescent="0.25">
      <c r="A103" s="69" t="s">
        <v>93</v>
      </c>
      <c r="B103" s="13">
        <v>8.65</v>
      </c>
      <c r="C103" s="18">
        <f t="shared" si="53"/>
        <v>2</v>
      </c>
      <c r="D103" s="13">
        <v>9</v>
      </c>
      <c r="E103" s="18">
        <f t="shared" si="54"/>
        <v>3</v>
      </c>
      <c r="F103" s="13">
        <v>8.4</v>
      </c>
      <c r="G103" s="18">
        <f t="shared" si="55"/>
        <v>5</v>
      </c>
      <c r="H103" s="13">
        <v>8.1999999999999993</v>
      </c>
      <c r="I103" s="18">
        <f t="shared" si="56"/>
        <v>6</v>
      </c>
      <c r="J103" s="13">
        <f t="shared" si="52"/>
        <v>34.25</v>
      </c>
      <c r="K103" s="50">
        <f t="shared" si="57"/>
        <v>5</v>
      </c>
      <c r="M103" s="29"/>
      <c r="N103" s="26"/>
      <c r="O103" s="26"/>
      <c r="P103" s="5"/>
      <c r="Q103" s="5"/>
      <c r="R103" s="5"/>
    </row>
    <row r="104" spans="1:21" x14ac:dyDescent="0.25">
      <c r="A104" s="69" t="s">
        <v>94</v>
      </c>
      <c r="B104" s="13">
        <v>8.5</v>
      </c>
      <c r="C104" s="18">
        <f t="shared" si="53"/>
        <v>7</v>
      </c>
      <c r="D104" s="13">
        <v>9.5</v>
      </c>
      <c r="E104" s="18">
        <f t="shared" si="54"/>
        <v>1</v>
      </c>
      <c r="F104" s="13">
        <v>7.9</v>
      </c>
      <c r="G104" s="18">
        <f t="shared" si="55"/>
        <v>9</v>
      </c>
      <c r="H104" s="13">
        <v>9.1</v>
      </c>
      <c r="I104" s="18">
        <f t="shared" si="56"/>
        <v>1</v>
      </c>
      <c r="J104" s="13">
        <f t="shared" si="52"/>
        <v>35</v>
      </c>
      <c r="K104" s="50">
        <f t="shared" si="57"/>
        <v>2</v>
      </c>
      <c r="M104" s="26"/>
      <c r="N104" s="26"/>
      <c r="O104" s="26"/>
      <c r="P104" s="5"/>
      <c r="Q104" s="5"/>
      <c r="R104" s="5"/>
    </row>
    <row r="105" spans="1:21" x14ac:dyDescent="0.25">
      <c r="A105" s="81" t="s">
        <v>121</v>
      </c>
      <c r="B105" s="13">
        <v>8.3000000000000007</v>
      </c>
      <c r="C105" s="18">
        <f t="shared" si="53"/>
        <v>9</v>
      </c>
      <c r="D105" s="13">
        <v>8.6</v>
      </c>
      <c r="E105" s="18">
        <f t="shared" si="54"/>
        <v>5</v>
      </c>
      <c r="F105" s="13">
        <v>8.1999999999999993</v>
      </c>
      <c r="G105" s="18">
        <f t="shared" si="55"/>
        <v>6</v>
      </c>
      <c r="H105" s="13">
        <v>7.9</v>
      </c>
      <c r="I105" s="18">
        <f t="shared" si="56"/>
        <v>10</v>
      </c>
      <c r="J105" s="13">
        <f t="shared" si="52"/>
        <v>33</v>
      </c>
      <c r="K105" s="50">
        <f t="shared" si="57"/>
        <v>8</v>
      </c>
      <c r="M105" s="26"/>
      <c r="N105" s="26"/>
      <c r="O105" s="26"/>
      <c r="P105" s="5"/>
      <c r="Q105" s="5"/>
      <c r="R105" s="5"/>
    </row>
    <row r="106" spans="1:21" x14ac:dyDescent="0.25">
      <c r="A106" s="77" t="s">
        <v>108</v>
      </c>
      <c r="B106" s="13">
        <v>8.5500000000000007</v>
      </c>
      <c r="C106" s="18">
        <f t="shared" si="53"/>
        <v>5</v>
      </c>
      <c r="D106" s="13">
        <v>8.4</v>
      </c>
      <c r="E106" s="18">
        <f t="shared" si="54"/>
        <v>7</v>
      </c>
      <c r="F106" s="13">
        <v>8.5</v>
      </c>
      <c r="G106" s="18">
        <f t="shared" si="55"/>
        <v>4</v>
      </c>
      <c r="H106" s="13">
        <v>7.7</v>
      </c>
      <c r="I106" s="18">
        <f t="shared" si="56"/>
        <v>11</v>
      </c>
      <c r="J106" s="13">
        <f t="shared" si="52"/>
        <v>33.150000000000006</v>
      </c>
      <c r="K106" s="50">
        <f t="shared" si="57"/>
        <v>7</v>
      </c>
      <c r="M106" s="29"/>
      <c r="N106" s="26"/>
      <c r="O106" s="26"/>
      <c r="P106" s="5"/>
    </row>
    <row r="107" spans="1:21" x14ac:dyDescent="0.25">
      <c r="A107" s="69" t="s">
        <v>103</v>
      </c>
      <c r="B107" s="13">
        <v>8.5250000000000004</v>
      </c>
      <c r="C107" s="18">
        <f t="shared" si="53"/>
        <v>6</v>
      </c>
      <c r="D107" s="13">
        <v>8.9</v>
      </c>
      <c r="E107" s="18">
        <f t="shared" si="54"/>
        <v>4</v>
      </c>
      <c r="F107" s="13">
        <v>8.1</v>
      </c>
      <c r="G107" s="18">
        <f t="shared" si="55"/>
        <v>7</v>
      </c>
      <c r="H107" s="13">
        <v>9</v>
      </c>
      <c r="I107" s="18">
        <f t="shared" si="56"/>
        <v>2</v>
      </c>
      <c r="J107" s="13">
        <f t="shared" si="52"/>
        <v>34.524999999999999</v>
      </c>
      <c r="K107" s="50">
        <f t="shared" si="57"/>
        <v>3</v>
      </c>
      <c r="M107" s="26"/>
      <c r="N107" s="26"/>
      <c r="O107" s="26"/>
      <c r="P107" s="5"/>
    </row>
    <row r="108" spans="1:21" x14ac:dyDescent="0.25">
      <c r="A108" s="69" t="s">
        <v>104</v>
      </c>
      <c r="B108" s="13">
        <v>8.4</v>
      </c>
      <c r="C108" s="18">
        <f t="shared" si="53"/>
        <v>8</v>
      </c>
      <c r="D108" s="13">
        <v>7.4</v>
      </c>
      <c r="E108" s="18">
        <f t="shared" si="54"/>
        <v>11</v>
      </c>
      <c r="F108" s="13">
        <v>8</v>
      </c>
      <c r="G108" s="18">
        <f t="shared" si="55"/>
        <v>8</v>
      </c>
      <c r="H108" s="13">
        <v>8.1999999999999993</v>
      </c>
      <c r="I108" s="18">
        <f t="shared" si="56"/>
        <v>6</v>
      </c>
      <c r="J108" s="13">
        <f t="shared" si="52"/>
        <v>32</v>
      </c>
      <c r="K108" s="50">
        <f t="shared" si="57"/>
        <v>9</v>
      </c>
    </row>
    <row r="109" spans="1:21" x14ac:dyDescent="0.25">
      <c r="A109" s="77" t="s">
        <v>110</v>
      </c>
      <c r="B109" s="13">
        <v>8.6</v>
      </c>
      <c r="C109" s="18">
        <f t="shared" si="53"/>
        <v>4</v>
      </c>
      <c r="D109" s="13">
        <v>9.1</v>
      </c>
      <c r="E109" s="18">
        <f t="shared" si="54"/>
        <v>2</v>
      </c>
      <c r="F109" s="13">
        <v>8.6</v>
      </c>
      <c r="G109" s="18">
        <f t="shared" si="55"/>
        <v>3</v>
      </c>
      <c r="H109" s="13">
        <v>8</v>
      </c>
      <c r="I109" s="18">
        <f t="shared" si="56"/>
        <v>8</v>
      </c>
      <c r="J109" s="13">
        <f t="shared" si="52"/>
        <v>34.299999999999997</v>
      </c>
      <c r="K109" s="50">
        <f t="shared" si="57"/>
        <v>4</v>
      </c>
      <c r="O109" s="31"/>
      <c r="P109" s="3"/>
      <c r="Q109" s="3"/>
      <c r="R109" s="3"/>
      <c r="S109" s="3"/>
      <c r="T109" s="3"/>
      <c r="U109" s="3"/>
    </row>
    <row r="110" spans="1:21" x14ac:dyDescent="0.25">
      <c r="A110" s="69" t="s">
        <v>101</v>
      </c>
      <c r="B110" s="13">
        <v>8.3000000000000007</v>
      </c>
      <c r="C110" s="18">
        <f t="shared" si="53"/>
        <v>9</v>
      </c>
      <c r="D110" s="13">
        <v>8.1</v>
      </c>
      <c r="E110" s="18">
        <f t="shared" si="54"/>
        <v>8</v>
      </c>
      <c r="F110" s="13">
        <v>7.1</v>
      </c>
      <c r="G110" s="18">
        <f t="shared" si="55"/>
        <v>11</v>
      </c>
      <c r="H110" s="13">
        <v>8.3000000000000007</v>
      </c>
      <c r="I110" s="18">
        <f t="shared" si="56"/>
        <v>5</v>
      </c>
      <c r="J110" s="13">
        <f t="shared" si="52"/>
        <v>31.8</v>
      </c>
      <c r="K110" s="50">
        <f t="shared" si="57"/>
        <v>10</v>
      </c>
    </row>
    <row r="111" spans="1:21" ht="16.5" thickBot="1" x14ac:dyDescent="0.3">
      <c r="A111" s="82" t="s">
        <v>120</v>
      </c>
      <c r="B111" s="54">
        <v>8.8000000000000007</v>
      </c>
      <c r="C111" s="44">
        <f t="shared" si="53"/>
        <v>1</v>
      </c>
      <c r="D111" s="54">
        <v>8.6</v>
      </c>
      <c r="E111" s="44">
        <f t="shared" si="54"/>
        <v>5</v>
      </c>
      <c r="F111" s="54">
        <v>9.3000000000000007</v>
      </c>
      <c r="G111" s="44">
        <f t="shared" si="55"/>
        <v>1</v>
      </c>
      <c r="H111" s="54">
        <v>8.8000000000000007</v>
      </c>
      <c r="I111" s="44">
        <f t="shared" si="56"/>
        <v>3</v>
      </c>
      <c r="J111" s="54">
        <f t="shared" si="52"/>
        <v>35.5</v>
      </c>
      <c r="K111" s="55">
        <f t="shared" si="57"/>
        <v>1</v>
      </c>
    </row>
    <row r="112" spans="1:21" x14ac:dyDescent="0.25">
      <c r="A112" s="5"/>
      <c r="B112" s="21"/>
      <c r="C112" s="19"/>
      <c r="D112" s="21"/>
      <c r="E112" s="19"/>
      <c r="F112" s="21"/>
      <c r="G112" s="19"/>
      <c r="H112" s="21"/>
      <c r="I112" s="19"/>
      <c r="J112" s="21"/>
      <c r="K112" s="19"/>
    </row>
    <row r="113" spans="1:22" ht="16.5" thickBot="1" x14ac:dyDescent="0.3">
      <c r="A113" s="7"/>
      <c r="B113" s="21"/>
      <c r="C113" s="19"/>
      <c r="D113" s="21"/>
      <c r="E113" s="19"/>
      <c r="F113" s="21"/>
      <c r="G113" s="19"/>
      <c r="H113" s="21"/>
      <c r="I113" s="19"/>
      <c r="J113" s="21"/>
      <c r="K113" s="19"/>
    </row>
    <row r="114" spans="1:22" x14ac:dyDescent="0.25">
      <c r="A114" s="83" t="s">
        <v>84</v>
      </c>
      <c r="B114" s="84" t="s">
        <v>34</v>
      </c>
      <c r="C114" s="72" t="s">
        <v>136</v>
      </c>
      <c r="D114" s="73" t="s">
        <v>122</v>
      </c>
      <c r="E114" s="72" t="s">
        <v>136</v>
      </c>
      <c r="F114" s="73" t="s">
        <v>123</v>
      </c>
      <c r="G114" s="72" t="s">
        <v>136</v>
      </c>
      <c r="H114" s="73" t="s">
        <v>124</v>
      </c>
      <c r="I114" s="72" t="s">
        <v>136</v>
      </c>
      <c r="J114" s="73" t="s">
        <v>125</v>
      </c>
      <c r="K114" s="74" t="s">
        <v>136</v>
      </c>
    </row>
    <row r="115" spans="1:22" x14ac:dyDescent="0.25">
      <c r="A115" s="69" t="s">
        <v>92</v>
      </c>
      <c r="B115" s="13">
        <v>8.6999999999999993</v>
      </c>
      <c r="C115" s="18">
        <f>RANK(B115,$B$115:$B$117)</f>
        <v>3</v>
      </c>
      <c r="D115" s="13">
        <v>8.9</v>
      </c>
      <c r="E115" s="18">
        <f>RANK(D115,$D$115:$D$117)</f>
        <v>3</v>
      </c>
      <c r="F115" s="13">
        <v>8</v>
      </c>
      <c r="G115" s="18">
        <f>RANK(F115,$F$115:$F$117)</f>
        <v>3</v>
      </c>
      <c r="H115" s="13">
        <v>10.1</v>
      </c>
      <c r="I115" s="18">
        <f>RANK(H115,$H$115:$H$117)</f>
        <v>1</v>
      </c>
      <c r="J115" s="13">
        <f>B115+D115+F115+H115</f>
        <v>35.700000000000003</v>
      </c>
      <c r="K115" s="50">
        <f>RANK(J115,$J$115:$J$117)</f>
        <v>3</v>
      </c>
    </row>
    <row r="116" spans="1:22" x14ac:dyDescent="0.25">
      <c r="A116" s="69" t="s">
        <v>98</v>
      </c>
      <c r="B116" s="13">
        <v>9.6</v>
      </c>
      <c r="C116" s="18">
        <f>RANK(B116,$B$115:$B$117)</f>
        <v>2</v>
      </c>
      <c r="D116" s="13">
        <v>10.8</v>
      </c>
      <c r="E116" s="18">
        <f>RANK(D116,$D$115:$D$117)</f>
        <v>2</v>
      </c>
      <c r="F116" s="13">
        <v>8.6</v>
      </c>
      <c r="G116" s="18">
        <f>RANK(F116,$F$115:$F$117)</f>
        <v>1</v>
      </c>
      <c r="H116" s="13">
        <v>9.9</v>
      </c>
      <c r="I116" s="18">
        <f>RANK(H116,$H$115:$H$117)</f>
        <v>2</v>
      </c>
      <c r="J116" s="13">
        <f t="shared" ref="J116:J117" si="58">B116+D116+F116+H116</f>
        <v>38.9</v>
      </c>
      <c r="K116" s="50">
        <f>RANK(J116,$J$115:$J$117)</f>
        <v>1</v>
      </c>
      <c r="P116" s="3"/>
      <c r="Q116" s="3"/>
      <c r="R116" s="3"/>
      <c r="S116" s="3"/>
      <c r="T116" s="3"/>
      <c r="U116" s="3"/>
      <c r="V116" s="3"/>
    </row>
    <row r="117" spans="1:22" ht="16.5" thickBot="1" x14ac:dyDescent="0.3">
      <c r="A117" s="80" t="s">
        <v>107</v>
      </c>
      <c r="B117" s="54">
        <v>9.8000000000000007</v>
      </c>
      <c r="C117" s="44">
        <f>RANK(B117,$B$115:$B$117)</f>
        <v>1</v>
      </c>
      <c r="D117" s="54">
        <v>10.9</v>
      </c>
      <c r="E117" s="44">
        <f>RANK(D117,$D$115:$D$117)</f>
        <v>1</v>
      </c>
      <c r="F117" s="54">
        <v>8.1</v>
      </c>
      <c r="G117" s="44">
        <f>RANK(F117,$F$115:$F$117)</f>
        <v>2</v>
      </c>
      <c r="H117" s="54">
        <v>9.5</v>
      </c>
      <c r="I117" s="44">
        <f>RANK(H117,$H$115:$H$117)</f>
        <v>3</v>
      </c>
      <c r="J117" s="54">
        <f t="shared" si="58"/>
        <v>38.300000000000004</v>
      </c>
      <c r="K117" s="55">
        <f>RANK(J117,$J$115:$J$117)</f>
        <v>2</v>
      </c>
    </row>
    <row r="118" spans="1:22" x14ac:dyDescent="0.25">
      <c r="A118" s="7"/>
      <c r="B118" s="21"/>
      <c r="C118" s="19"/>
      <c r="D118" s="21"/>
      <c r="E118" s="19"/>
      <c r="F118" s="21"/>
      <c r="G118" s="19"/>
      <c r="H118" s="21"/>
      <c r="I118" s="19"/>
      <c r="J118" s="21"/>
      <c r="K118" s="19"/>
    </row>
    <row r="119" spans="1:22" ht="16.5" thickBot="1" x14ac:dyDescent="0.3">
      <c r="A119" s="7"/>
      <c r="B119" s="21"/>
      <c r="C119" s="19"/>
      <c r="D119" s="21"/>
      <c r="E119" s="19"/>
      <c r="F119" s="21"/>
      <c r="G119" s="19"/>
      <c r="H119" s="21"/>
      <c r="I119" s="19"/>
      <c r="J119" s="21"/>
      <c r="K119" s="19"/>
    </row>
    <row r="120" spans="1:22" x14ac:dyDescent="0.25">
      <c r="A120" s="83" t="s">
        <v>87</v>
      </c>
      <c r="B120" s="85" t="s">
        <v>130</v>
      </c>
      <c r="C120" s="72" t="s">
        <v>136</v>
      </c>
      <c r="D120" s="85" t="s">
        <v>124</v>
      </c>
      <c r="E120" s="72" t="s">
        <v>136</v>
      </c>
      <c r="F120" s="85" t="s">
        <v>131</v>
      </c>
      <c r="G120" s="72" t="s">
        <v>136</v>
      </c>
      <c r="H120" s="85" t="s">
        <v>34</v>
      </c>
      <c r="I120" s="72" t="s">
        <v>136</v>
      </c>
      <c r="J120" s="85" t="s">
        <v>132</v>
      </c>
      <c r="K120" s="72" t="s">
        <v>136</v>
      </c>
      <c r="L120" s="84" t="s">
        <v>133</v>
      </c>
      <c r="M120" s="84" t="s">
        <v>136</v>
      </c>
      <c r="N120" s="84" t="s">
        <v>125</v>
      </c>
      <c r="O120" s="86" t="s">
        <v>136</v>
      </c>
    </row>
    <row r="121" spans="1:22" x14ac:dyDescent="0.25">
      <c r="A121" s="87" t="s">
        <v>52</v>
      </c>
      <c r="B121" s="23">
        <v>6.8</v>
      </c>
      <c r="C121" s="18">
        <f>RANK(B121,$B$121:$B$125)</f>
        <v>5</v>
      </c>
      <c r="D121" s="13">
        <v>8.6999999999999993</v>
      </c>
      <c r="E121" s="18">
        <f>RANK(D121,$D$121:$D$125)</f>
        <v>3</v>
      </c>
      <c r="F121" s="13">
        <v>8.1</v>
      </c>
      <c r="G121" s="18">
        <f>RANK(F121,$F$121:$F$125)</f>
        <v>5</v>
      </c>
      <c r="H121" s="13">
        <v>8.6999999999999993</v>
      </c>
      <c r="I121" s="18">
        <f>RANK(H121,$H$121:$H$125)</f>
        <v>3</v>
      </c>
      <c r="J121" s="13">
        <v>9.4</v>
      </c>
      <c r="K121" s="18">
        <f>RANK(J121,$J$121:$J$125)</f>
        <v>2</v>
      </c>
      <c r="L121" s="10">
        <v>8.8000000000000007</v>
      </c>
      <c r="M121" s="18">
        <f>RANK(L121,$L$121:$L$125)</f>
        <v>4</v>
      </c>
      <c r="N121" s="13">
        <f>B121+D121+F121+H121+J121+L121</f>
        <v>50.5</v>
      </c>
      <c r="O121" s="50">
        <f>RANK(N121,$N$121:$N$125)</f>
        <v>5</v>
      </c>
    </row>
    <row r="122" spans="1:22" x14ac:dyDescent="0.25">
      <c r="A122" s="87" t="s">
        <v>53</v>
      </c>
      <c r="B122" s="23">
        <v>7.8</v>
      </c>
      <c r="C122" s="18">
        <f t="shared" ref="C122:C125" si="59">RANK(B122,$B$121:$B$125)</f>
        <v>4</v>
      </c>
      <c r="D122" s="13">
        <v>9.3000000000000007</v>
      </c>
      <c r="E122" s="18">
        <f t="shared" ref="E122:E125" si="60">RANK(D122,$D$121:$D$125)</f>
        <v>1</v>
      </c>
      <c r="F122" s="13">
        <v>8.8000000000000007</v>
      </c>
      <c r="G122" s="18">
        <f t="shared" ref="G122:G125" si="61">RANK(F122,$F$121:$F$125)</f>
        <v>2</v>
      </c>
      <c r="H122" s="13">
        <v>8.3000000000000007</v>
      </c>
      <c r="I122" s="18">
        <f t="shared" ref="I122:I125" si="62">RANK(H122,$H$121:$H$125)</f>
        <v>5</v>
      </c>
      <c r="J122" s="13">
        <v>8</v>
      </c>
      <c r="K122" s="18">
        <f t="shared" ref="K122:K125" si="63">RANK(J122,$J$121:$J$125)</f>
        <v>4</v>
      </c>
      <c r="L122" s="10">
        <v>9</v>
      </c>
      <c r="M122" s="18">
        <f t="shared" ref="M122:M125" si="64">RANK(L122,$L$121:$L$125)</f>
        <v>2</v>
      </c>
      <c r="N122" s="13">
        <f t="shared" ref="N122:N125" si="65">B122+D122+F122+H122+J122+L122</f>
        <v>51.2</v>
      </c>
      <c r="O122" s="50">
        <f t="shared" ref="O122:O125" si="66">RANK(N122,$N$121:$N$125)</f>
        <v>3</v>
      </c>
    </row>
    <row r="123" spans="1:22" x14ac:dyDescent="0.25">
      <c r="A123" s="87" t="s">
        <v>54</v>
      </c>
      <c r="B123" s="23">
        <v>8.5</v>
      </c>
      <c r="C123" s="18">
        <f t="shared" si="59"/>
        <v>2</v>
      </c>
      <c r="D123" s="13">
        <v>8.8000000000000007</v>
      </c>
      <c r="E123" s="18">
        <f t="shared" si="60"/>
        <v>2</v>
      </c>
      <c r="F123" s="13">
        <v>8.6999999999999993</v>
      </c>
      <c r="G123" s="18">
        <f t="shared" si="61"/>
        <v>3</v>
      </c>
      <c r="H123" s="13">
        <v>8.9</v>
      </c>
      <c r="I123" s="18">
        <f t="shared" si="62"/>
        <v>1</v>
      </c>
      <c r="J123" s="13">
        <v>7.6</v>
      </c>
      <c r="K123" s="18">
        <f t="shared" si="63"/>
        <v>5</v>
      </c>
      <c r="L123" s="10">
        <v>8.9</v>
      </c>
      <c r="M123" s="18">
        <f t="shared" si="64"/>
        <v>3</v>
      </c>
      <c r="N123" s="13">
        <f t="shared" si="65"/>
        <v>51.4</v>
      </c>
      <c r="O123" s="50">
        <f t="shared" si="66"/>
        <v>2</v>
      </c>
    </row>
    <row r="124" spans="1:22" x14ac:dyDescent="0.25">
      <c r="A124" s="87" t="s">
        <v>55</v>
      </c>
      <c r="B124" s="23">
        <v>8.9</v>
      </c>
      <c r="C124" s="18">
        <f t="shared" si="59"/>
        <v>1</v>
      </c>
      <c r="D124" s="13">
        <v>8.3000000000000007</v>
      </c>
      <c r="E124" s="18">
        <f t="shared" si="60"/>
        <v>5</v>
      </c>
      <c r="F124" s="13">
        <v>9</v>
      </c>
      <c r="G124" s="18">
        <f t="shared" si="61"/>
        <v>1</v>
      </c>
      <c r="H124" s="13">
        <v>8.4</v>
      </c>
      <c r="I124" s="18">
        <f t="shared" si="62"/>
        <v>4</v>
      </c>
      <c r="J124" s="13">
        <v>9.6999999999999993</v>
      </c>
      <c r="K124" s="18">
        <f t="shared" si="63"/>
        <v>1</v>
      </c>
      <c r="L124" s="10">
        <v>9.3000000000000007</v>
      </c>
      <c r="M124" s="18">
        <f t="shared" si="64"/>
        <v>1</v>
      </c>
      <c r="N124" s="13">
        <f t="shared" si="65"/>
        <v>53.599999999999994</v>
      </c>
      <c r="O124" s="50">
        <f t="shared" si="66"/>
        <v>1</v>
      </c>
    </row>
    <row r="125" spans="1:22" ht="16.5" thickBot="1" x14ac:dyDescent="0.3">
      <c r="A125" s="70" t="s">
        <v>134</v>
      </c>
      <c r="B125" s="88">
        <v>8.3000000000000007</v>
      </c>
      <c r="C125" s="44">
        <f t="shared" si="59"/>
        <v>3</v>
      </c>
      <c r="D125" s="54">
        <v>8.5</v>
      </c>
      <c r="E125" s="44">
        <f t="shared" si="60"/>
        <v>4</v>
      </c>
      <c r="F125" s="54">
        <v>8.6</v>
      </c>
      <c r="G125" s="44">
        <f t="shared" si="61"/>
        <v>4</v>
      </c>
      <c r="H125" s="54">
        <v>8.8000000000000007</v>
      </c>
      <c r="I125" s="44">
        <f t="shared" si="62"/>
        <v>2</v>
      </c>
      <c r="J125" s="54">
        <v>8.1999999999999993</v>
      </c>
      <c r="K125" s="44">
        <f t="shared" si="63"/>
        <v>3</v>
      </c>
      <c r="L125" s="89">
        <v>8.1</v>
      </c>
      <c r="M125" s="44">
        <f t="shared" si="64"/>
        <v>5</v>
      </c>
      <c r="N125" s="54">
        <f t="shared" si="65"/>
        <v>50.500000000000007</v>
      </c>
      <c r="O125" s="55">
        <f t="shared" si="66"/>
        <v>4</v>
      </c>
    </row>
    <row r="126" spans="1:22" x14ac:dyDescent="0.25">
      <c r="A126" s="62"/>
      <c r="B126" s="65"/>
      <c r="C126" s="19"/>
      <c r="D126" s="21"/>
      <c r="E126" s="19"/>
      <c r="F126" s="21"/>
      <c r="G126" s="19"/>
      <c r="H126" s="21"/>
      <c r="I126" s="19"/>
      <c r="J126" s="21"/>
      <c r="K126" s="19"/>
      <c r="L126" s="26"/>
      <c r="M126" s="20"/>
      <c r="N126" s="26"/>
      <c r="O126" s="20"/>
    </row>
    <row r="127" spans="1:22" ht="16.5" thickBot="1" x14ac:dyDescent="0.3">
      <c r="A127" s="62"/>
      <c r="B127" s="65"/>
      <c r="C127" s="19"/>
      <c r="D127" s="21"/>
      <c r="E127" s="19"/>
      <c r="F127" s="21"/>
      <c r="G127" s="19"/>
      <c r="H127" s="21"/>
      <c r="I127" s="19"/>
      <c r="J127" s="21"/>
      <c r="K127" s="19"/>
      <c r="L127" s="26"/>
      <c r="M127" s="20"/>
      <c r="N127" s="26"/>
      <c r="O127" s="20"/>
    </row>
    <row r="128" spans="1:22" x14ac:dyDescent="0.25">
      <c r="A128" s="90" t="s">
        <v>86</v>
      </c>
      <c r="B128" s="85" t="s">
        <v>130</v>
      </c>
      <c r="C128" s="72" t="s">
        <v>136</v>
      </c>
      <c r="D128" s="85" t="s">
        <v>124</v>
      </c>
      <c r="E128" s="72" t="s">
        <v>136</v>
      </c>
      <c r="F128" s="85" t="s">
        <v>131</v>
      </c>
      <c r="G128" s="72" t="s">
        <v>136</v>
      </c>
      <c r="H128" s="85" t="s">
        <v>34</v>
      </c>
      <c r="I128" s="72" t="s">
        <v>136</v>
      </c>
      <c r="J128" s="85" t="s">
        <v>132</v>
      </c>
      <c r="K128" s="72" t="s">
        <v>136</v>
      </c>
      <c r="L128" s="91" t="s">
        <v>133</v>
      </c>
      <c r="M128" s="84" t="s">
        <v>136</v>
      </c>
      <c r="N128" s="92" t="s">
        <v>125</v>
      </c>
      <c r="O128" s="86" t="s">
        <v>136</v>
      </c>
    </row>
    <row r="129" spans="1:15" x14ac:dyDescent="0.25">
      <c r="A129" s="69" t="s">
        <v>48</v>
      </c>
      <c r="B129" s="23">
        <v>9.1</v>
      </c>
      <c r="C129" s="18">
        <f>RANK(B129,$B$129:$B$137)</f>
        <v>5</v>
      </c>
      <c r="D129" s="13">
        <v>10</v>
      </c>
      <c r="E129" s="18">
        <f>RANK(D129,$D$129:$D$137)</f>
        <v>6</v>
      </c>
      <c r="F129" s="13">
        <v>8.4</v>
      </c>
      <c r="G129" s="18">
        <f>RANK(F129,$F$129:$F$137)</f>
        <v>9</v>
      </c>
      <c r="H129" s="13">
        <v>8.5</v>
      </c>
      <c r="I129" s="18">
        <f>RANK(H129,$H$129:$H$137)</f>
        <v>7</v>
      </c>
      <c r="J129" s="13">
        <v>9.1</v>
      </c>
      <c r="K129" s="18">
        <f>RANK(J129,$J$129:$J$137)</f>
        <v>4</v>
      </c>
      <c r="L129" s="10">
        <v>8.1999999999999993</v>
      </c>
      <c r="M129" s="18">
        <f>RANK(L129,$L$129:$L$137)</f>
        <v>7</v>
      </c>
      <c r="N129" s="13">
        <f>B129+D129+F129+H129+J129+L129</f>
        <v>53.3</v>
      </c>
      <c r="O129" s="50">
        <f>RANK(N129,$N$129:$N$137)</f>
        <v>7</v>
      </c>
    </row>
    <row r="130" spans="1:15" x14ac:dyDescent="0.25">
      <c r="A130" s="69" t="s">
        <v>49</v>
      </c>
      <c r="B130" s="23">
        <v>8.1</v>
      </c>
      <c r="C130" s="18">
        <f t="shared" ref="C130:C137" si="67">RANK(B130,$B$129:$B$137)</f>
        <v>8</v>
      </c>
      <c r="D130" s="13">
        <v>9.8000000000000007</v>
      </c>
      <c r="E130" s="18">
        <f t="shared" ref="E130:E137" si="68">RANK(D130,$D$129:$D$137)</f>
        <v>7</v>
      </c>
      <c r="F130" s="13">
        <v>9</v>
      </c>
      <c r="G130" s="18">
        <f t="shared" ref="G130:G137" si="69">RANK(F130,$F$129:$F$137)</f>
        <v>7</v>
      </c>
      <c r="H130" s="13">
        <v>8.3000000000000007</v>
      </c>
      <c r="I130" s="18">
        <f t="shared" ref="I130:I137" si="70">RANK(H130,$H$129:$H$137)</f>
        <v>9</v>
      </c>
      <c r="J130" s="13">
        <v>9</v>
      </c>
      <c r="K130" s="18">
        <f t="shared" ref="K130:K137" si="71">RANK(J130,$J$129:$J$137)</f>
        <v>5</v>
      </c>
      <c r="L130" s="10">
        <v>9.6</v>
      </c>
      <c r="M130" s="18">
        <f t="shared" ref="M130:M137" si="72">RANK(L130,$L$129:$L$137)</f>
        <v>3</v>
      </c>
      <c r="N130" s="13">
        <f t="shared" ref="N130:N137" si="73">B130+D130+F130+H130+J130+L130</f>
        <v>53.800000000000004</v>
      </c>
      <c r="O130" s="50">
        <f t="shared" ref="O130:O137" si="74">RANK(N130,$N$129:$N$137)</f>
        <v>5</v>
      </c>
    </row>
    <row r="131" spans="1:15" x14ac:dyDescent="0.25">
      <c r="A131" s="69" t="s">
        <v>50</v>
      </c>
      <c r="B131" s="23">
        <v>9.8000000000000007</v>
      </c>
      <c r="C131" s="18">
        <f t="shared" si="67"/>
        <v>3</v>
      </c>
      <c r="D131" s="13">
        <v>10.1</v>
      </c>
      <c r="E131" s="18">
        <f t="shared" si="68"/>
        <v>5</v>
      </c>
      <c r="F131" s="13">
        <v>10.199999999999999</v>
      </c>
      <c r="G131" s="18">
        <f t="shared" si="69"/>
        <v>1</v>
      </c>
      <c r="H131" s="13">
        <v>9.6999999999999993</v>
      </c>
      <c r="I131" s="18">
        <f t="shared" si="70"/>
        <v>2</v>
      </c>
      <c r="J131" s="13">
        <v>9.8000000000000007</v>
      </c>
      <c r="K131" s="18">
        <f t="shared" si="71"/>
        <v>2</v>
      </c>
      <c r="L131" s="10">
        <v>9.1</v>
      </c>
      <c r="M131" s="18">
        <f t="shared" si="72"/>
        <v>4</v>
      </c>
      <c r="N131" s="13">
        <f t="shared" si="73"/>
        <v>58.699999999999996</v>
      </c>
      <c r="O131" s="50">
        <f t="shared" si="74"/>
        <v>2</v>
      </c>
    </row>
    <row r="132" spans="1:15" x14ac:dyDescent="0.25">
      <c r="A132" s="69" t="s">
        <v>51</v>
      </c>
      <c r="B132" s="23">
        <v>10.8</v>
      </c>
      <c r="C132" s="18">
        <f t="shared" si="67"/>
        <v>2</v>
      </c>
      <c r="D132" s="13">
        <v>11</v>
      </c>
      <c r="E132" s="18">
        <f t="shared" si="68"/>
        <v>1</v>
      </c>
      <c r="F132" s="13">
        <v>10.1</v>
      </c>
      <c r="G132" s="18">
        <f t="shared" si="69"/>
        <v>2</v>
      </c>
      <c r="H132" s="13">
        <v>9.8000000000000007</v>
      </c>
      <c r="I132" s="18">
        <f t="shared" si="70"/>
        <v>1</v>
      </c>
      <c r="J132" s="13">
        <v>10.5</v>
      </c>
      <c r="K132" s="18">
        <f t="shared" si="71"/>
        <v>1</v>
      </c>
      <c r="L132" s="10">
        <v>9.8000000000000007</v>
      </c>
      <c r="M132" s="18">
        <f t="shared" si="72"/>
        <v>2</v>
      </c>
      <c r="N132" s="13">
        <f t="shared" si="73"/>
        <v>62</v>
      </c>
      <c r="O132" s="50">
        <f t="shared" si="74"/>
        <v>1</v>
      </c>
    </row>
    <row r="133" spans="1:15" x14ac:dyDescent="0.25">
      <c r="A133" s="69" t="s">
        <v>58</v>
      </c>
      <c r="B133" s="23">
        <v>8.6</v>
      </c>
      <c r="C133" s="18">
        <f t="shared" si="67"/>
        <v>6</v>
      </c>
      <c r="D133" s="13">
        <v>9.6</v>
      </c>
      <c r="E133" s="18">
        <f t="shared" si="68"/>
        <v>8</v>
      </c>
      <c r="F133" s="13">
        <v>9.6999999999999993</v>
      </c>
      <c r="G133" s="18">
        <f t="shared" si="69"/>
        <v>3</v>
      </c>
      <c r="H133" s="13">
        <v>9.6</v>
      </c>
      <c r="I133" s="18">
        <f t="shared" si="70"/>
        <v>3</v>
      </c>
      <c r="J133" s="13">
        <v>8.5</v>
      </c>
      <c r="K133" s="18">
        <f t="shared" si="71"/>
        <v>6</v>
      </c>
      <c r="L133" s="10">
        <v>8.9</v>
      </c>
      <c r="M133" s="18">
        <f t="shared" si="72"/>
        <v>5</v>
      </c>
      <c r="N133" s="13">
        <f t="shared" si="73"/>
        <v>54.9</v>
      </c>
      <c r="O133" s="50">
        <f t="shared" si="74"/>
        <v>4</v>
      </c>
    </row>
    <row r="134" spans="1:15" x14ac:dyDescent="0.25">
      <c r="A134" s="69" t="s">
        <v>60</v>
      </c>
      <c r="B134" s="23">
        <v>8.4</v>
      </c>
      <c r="C134" s="18">
        <f t="shared" si="67"/>
        <v>7</v>
      </c>
      <c r="D134" s="13">
        <v>10.199999999999999</v>
      </c>
      <c r="E134" s="18">
        <f t="shared" si="68"/>
        <v>4</v>
      </c>
      <c r="F134" s="13">
        <v>9.6</v>
      </c>
      <c r="G134" s="18">
        <f t="shared" si="69"/>
        <v>4</v>
      </c>
      <c r="H134" s="13">
        <v>9.1999999999999993</v>
      </c>
      <c r="I134" s="18">
        <f t="shared" si="70"/>
        <v>5</v>
      </c>
      <c r="J134" s="13">
        <v>8</v>
      </c>
      <c r="K134" s="18">
        <f t="shared" si="71"/>
        <v>8</v>
      </c>
      <c r="L134" s="10">
        <v>8.3000000000000007</v>
      </c>
      <c r="M134" s="18">
        <f t="shared" si="72"/>
        <v>6</v>
      </c>
      <c r="N134" s="13">
        <f t="shared" si="73"/>
        <v>53.7</v>
      </c>
      <c r="O134" s="50">
        <f t="shared" si="74"/>
        <v>6</v>
      </c>
    </row>
    <row r="135" spans="1:15" x14ac:dyDescent="0.25">
      <c r="A135" s="69" t="s">
        <v>62</v>
      </c>
      <c r="B135" s="23">
        <v>7.7</v>
      </c>
      <c r="C135" s="18">
        <f t="shared" si="67"/>
        <v>9</v>
      </c>
      <c r="D135" s="13">
        <v>10.3</v>
      </c>
      <c r="E135" s="18">
        <f t="shared" si="68"/>
        <v>3</v>
      </c>
      <c r="F135" s="13">
        <v>9.1</v>
      </c>
      <c r="G135" s="18">
        <f t="shared" si="69"/>
        <v>6</v>
      </c>
      <c r="H135" s="13">
        <v>8.5</v>
      </c>
      <c r="I135" s="18">
        <f t="shared" si="70"/>
        <v>7</v>
      </c>
      <c r="J135" s="13">
        <v>6.1</v>
      </c>
      <c r="K135" s="18">
        <f t="shared" si="71"/>
        <v>9</v>
      </c>
      <c r="L135" s="10">
        <v>8</v>
      </c>
      <c r="M135" s="18">
        <f t="shared" si="72"/>
        <v>8</v>
      </c>
      <c r="N135" s="13">
        <f t="shared" si="73"/>
        <v>49.7</v>
      </c>
      <c r="O135" s="50">
        <f t="shared" si="74"/>
        <v>9</v>
      </c>
    </row>
    <row r="136" spans="1:15" x14ac:dyDescent="0.25">
      <c r="A136" s="69" t="s">
        <v>45</v>
      </c>
      <c r="B136" s="23">
        <v>9.5</v>
      </c>
      <c r="C136" s="18">
        <f t="shared" si="67"/>
        <v>4</v>
      </c>
      <c r="D136" s="13">
        <v>8.1</v>
      </c>
      <c r="E136" s="18">
        <f t="shared" si="68"/>
        <v>9</v>
      </c>
      <c r="F136" s="13">
        <v>8.8000000000000007</v>
      </c>
      <c r="G136" s="18">
        <f t="shared" si="69"/>
        <v>8</v>
      </c>
      <c r="H136" s="13">
        <v>8.6</v>
      </c>
      <c r="I136" s="18">
        <f t="shared" si="70"/>
        <v>6</v>
      </c>
      <c r="J136" s="13">
        <v>9.15</v>
      </c>
      <c r="K136" s="18">
        <f t="shared" si="71"/>
        <v>3</v>
      </c>
      <c r="L136" s="10">
        <v>7.6</v>
      </c>
      <c r="M136" s="18">
        <f t="shared" si="72"/>
        <v>9</v>
      </c>
      <c r="N136" s="13">
        <f t="shared" si="73"/>
        <v>51.75</v>
      </c>
      <c r="O136" s="50">
        <f t="shared" si="74"/>
        <v>8</v>
      </c>
    </row>
    <row r="137" spans="1:15" ht="16.5" thickBot="1" x14ac:dyDescent="0.3">
      <c r="A137" s="80" t="s">
        <v>47</v>
      </c>
      <c r="B137" s="88">
        <v>10.9</v>
      </c>
      <c r="C137" s="44">
        <f t="shared" si="67"/>
        <v>1</v>
      </c>
      <c r="D137" s="54">
        <v>10.5</v>
      </c>
      <c r="E137" s="44">
        <f t="shared" si="68"/>
        <v>2</v>
      </c>
      <c r="F137" s="54">
        <v>9.4</v>
      </c>
      <c r="G137" s="44">
        <f t="shared" si="69"/>
        <v>5</v>
      </c>
      <c r="H137" s="54">
        <v>9.4</v>
      </c>
      <c r="I137" s="44">
        <f t="shared" si="70"/>
        <v>4</v>
      </c>
      <c r="J137" s="54">
        <v>8.1999999999999993</v>
      </c>
      <c r="K137" s="44">
        <f t="shared" si="71"/>
        <v>7</v>
      </c>
      <c r="L137" s="89">
        <v>10.1</v>
      </c>
      <c r="M137" s="44">
        <f t="shared" si="72"/>
        <v>1</v>
      </c>
      <c r="N137" s="54">
        <f t="shared" si="73"/>
        <v>58.499999999999993</v>
      </c>
      <c r="O137" s="55">
        <f t="shared" si="74"/>
        <v>3</v>
      </c>
    </row>
    <row r="138" spans="1:15" x14ac:dyDescent="0.25">
      <c r="A138" s="7"/>
      <c r="B138" s="65"/>
      <c r="C138" s="19"/>
      <c r="D138" s="21"/>
      <c r="E138" s="19"/>
      <c r="F138" s="21"/>
      <c r="G138" s="19"/>
      <c r="H138" s="21"/>
      <c r="I138" s="19"/>
      <c r="J138" s="21"/>
      <c r="K138" s="19"/>
      <c r="L138" s="26"/>
      <c r="M138" s="20"/>
      <c r="N138" s="26"/>
      <c r="O138" s="20"/>
    </row>
    <row r="139" spans="1:15" ht="16.5" thickBot="1" x14ac:dyDescent="0.3">
      <c r="A139" s="7"/>
      <c r="B139" s="65"/>
      <c r="C139" s="19"/>
      <c r="D139" s="21"/>
      <c r="E139" s="19"/>
      <c r="F139" s="21"/>
      <c r="G139" s="19"/>
      <c r="H139" s="21"/>
      <c r="I139" s="19"/>
      <c r="J139" s="21"/>
      <c r="K139" s="19"/>
      <c r="L139" s="26"/>
      <c r="M139" s="20"/>
      <c r="N139" s="26"/>
      <c r="O139" s="20"/>
    </row>
    <row r="140" spans="1:15" x14ac:dyDescent="0.25">
      <c r="A140" s="93" t="s">
        <v>66</v>
      </c>
      <c r="B140" s="85" t="s">
        <v>133</v>
      </c>
      <c r="C140" s="72" t="s">
        <v>136</v>
      </c>
      <c r="D140" s="85" t="s">
        <v>34</v>
      </c>
      <c r="E140" s="72" t="s">
        <v>136</v>
      </c>
      <c r="F140" s="85" t="s">
        <v>124</v>
      </c>
      <c r="G140" s="72" t="s">
        <v>136</v>
      </c>
      <c r="H140" s="73" t="s">
        <v>125</v>
      </c>
      <c r="I140" s="74" t="s">
        <v>136</v>
      </c>
      <c r="J140" s="21"/>
      <c r="K140" s="19"/>
      <c r="L140" s="26"/>
      <c r="M140" s="20"/>
      <c r="N140" s="26"/>
      <c r="O140" s="20"/>
    </row>
    <row r="141" spans="1:15" x14ac:dyDescent="0.25">
      <c r="A141" s="69" t="s">
        <v>56</v>
      </c>
      <c r="B141" s="23">
        <v>8.9</v>
      </c>
      <c r="C141" s="18">
        <f>RANK(B141,$B$141:$B$147)</f>
        <v>2</v>
      </c>
      <c r="D141" s="13">
        <v>8.85</v>
      </c>
      <c r="E141" s="18">
        <f>RANK(D141,$D$141:$D$147)</f>
        <v>2</v>
      </c>
      <c r="F141" s="13">
        <v>8.3000000000000007</v>
      </c>
      <c r="G141" s="18">
        <f>RANK(F141,$F$141:$F$147)</f>
        <v>2</v>
      </c>
      <c r="H141" s="13">
        <f>B141+D141+F141</f>
        <v>26.05</v>
      </c>
      <c r="I141" s="50">
        <f>RANK(H141,$H$141:$H$147)</f>
        <v>2</v>
      </c>
      <c r="J141" s="21"/>
      <c r="K141" s="19"/>
      <c r="L141" s="26"/>
      <c r="M141" s="20"/>
      <c r="N141" s="26"/>
      <c r="O141" s="20"/>
    </row>
    <row r="142" spans="1:15" x14ac:dyDescent="0.25">
      <c r="A142" s="69" t="s">
        <v>57</v>
      </c>
      <c r="B142" s="23">
        <v>9.5</v>
      </c>
      <c r="C142" s="18">
        <f t="shared" ref="C142:C147" si="75">RANK(B142,$B$141:$B$147)</f>
        <v>1</v>
      </c>
      <c r="D142" s="13">
        <v>8.9</v>
      </c>
      <c r="E142" s="18">
        <f t="shared" ref="E142:E147" si="76">RANK(D142,$D$141:$D$147)</f>
        <v>1</v>
      </c>
      <c r="F142" s="13">
        <v>8.1</v>
      </c>
      <c r="G142" s="18">
        <f t="shared" ref="G142:G147" si="77">RANK(F142,$F$141:$F$147)</f>
        <v>4</v>
      </c>
      <c r="H142" s="13">
        <f t="shared" ref="H142:H147" si="78">B142+D142+F142</f>
        <v>26.5</v>
      </c>
      <c r="I142" s="50">
        <f t="shared" ref="I142:I147" si="79">RANK(H142,$H$141:$H$147)</f>
        <v>1</v>
      </c>
      <c r="J142" s="21"/>
      <c r="K142" s="19"/>
      <c r="L142" s="26"/>
      <c r="M142" s="20"/>
      <c r="N142" s="26"/>
      <c r="O142" s="20"/>
    </row>
    <row r="143" spans="1:15" x14ac:dyDescent="0.25">
      <c r="A143" s="69" t="s">
        <v>61</v>
      </c>
      <c r="B143" s="23">
        <v>8.6</v>
      </c>
      <c r="C143" s="18">
        <f t="shared" si="75"/>
        <v>3</v>
      </c>
      <c r="D143" s="13">
        <v>8.6</v>
      </c>
      <c r="E143" s="18">
        <f t="shared" si="76"/>
        <v>6</v>
      </c>
      <c r="F143" s="13">
        <v>8.1999999999999993</v>
      </c>
      <c r="G143" s="18">
        <f t="shared" si="77"/>
        <v>3</v>
      </c>
      <c r="H143" s="13">
        <f t="shared" si="78"/>
        <v>25.4</v>
      </c>
      <c r="I143" s="50">
        <f t="shared" si="79"/>
        <v>4</v>
      </c>
      <c r="J143" s="21"/>
      <c r="K143" s="19"/>
      <c r="L143" s="26"/>
      <c r="M143" s="20"/>
      <c r="N143" s="26"/>
      <c r="O143" s="20"/>
    </row>
    <row r="144" spans="1:15" x14ac:dyDescent="0.25">
      <c r="A144" s="69" t="s">
        <v>68</v>
      </c>
      <c r="B144" s="23">
        <v>8.5</v>
      </c>
      <c r="C144" s="18">
        <f t="shared" si="75"/>
        <v>4</v>
      </c>
      <c r="D144" s="13">
        <v>8.8000000000000007</v>
      </c>
      <c r="E144" s="18">
        <f t="shared" si="76"/>
        <v>3</v>
      </c>
      <c r="F144" s="13">
        <v>8.4</v>
      </c>
      <c r="G144" s="18">
        <f t="shared" si="77"/>
        <v>1</v>
      </c>
      <c r="H144" s="13">
        <f t="shared" si="78"/>
        <v>25.700000000000003</v>
      </c>
      <c r="I144" s="50">
        <f t="shared" si="79"/>
        <v>3</v>
      </c>
      <c r="J144" s="21"/>
      <c r="K144" s="19"/>
      <c r="L144" s="26"/>
      <c r="M144" s="20"/>
      <c r="N144" s="26"/>
      <c r="O144" s="20"/>
    </row>
    <row r="145" spans="1:15" x14ac:dyDescent="0.25">
      <c r="A145" s="69" t="s">
        <v>63</v>
      </c>
      <c r="B145" s="23">
        <v>7.6</v>
      </c>
      <c r="C145" s="18">
        <f t="shared" si="75"/>
        <v>7</v>
      </c>
      <c r="D145" s="13">
        <v>8.6999999999999993</v>
      </c>
      <c r="E145" s="18">
        <f t="shared" si="76"/>
        <v>4</v>
      </c>
      <c r="F145" s="13">
        <v>7.8</v>
      </c>
      <c r="G145" s="18">
        <f t="shared" si="77"/>
        <v>6</v>
      </c>
      <c r="H145" s="13">
        <f t="shared" si="78"/>
        <v>24.099999999999998</v>
      </c>
      <c r="I145" s="50">
        <f t="shared" si="79"/>
        <v>7</v>
      </c>
      <c r="J145" s="21"/>
      <c r="K145" s="19"/>
      <c r="L145" s="26"/>
      <c r="M145" s="20"/>
      <c r="N145" s="26"/>
      <c r="O145" s="20"/>
    </row>
    <row r="146" spans="1:15" x14ac:dyDescent="0.25">
      <c r="A146" s="69" t="s">
        <v>65</v>
      </c>
      <c r="B146" s="23">
        <v>8.1999999999999993</v>
      </c>
      <c r="C146" s="18">
        <f t="shared" si="75"/>
        <v>6</v>
      </c>
      <c r="D146" s="13">
        <v>8.4</v>
      </c>
      <c r="E146" s="18">
        <f t="shared" si="76"/>
        <v>7</v>
      </c>
      <c r="F146" s="13">
        <v>7.9</v>
      </c>
      <c r="G146" s="18">
        <f t="shared" si="77"/>
        <v>5</v>
      </c>
      <c r="H146" s="13">
        <f t="shared" si="78"/>
        <v>24.5</v>
      </c>
      <c r="I146" s="50">
        <f t="shared" si="79"/>
        <v>5</v>
      </c>
      <c r="J146" s="21"/>
      <c r="K146" s="19"/>
      <c r="L146" s="26"/>
      <c r="M146" s="20"/>
      <c r="N146" s="26"/>
      <c r="O146" s="20"/>
    </row>
    <row r="147" spans="1:15" ht="16.5" thickBot="1" x14ac:dyDescent="0.3">
      <c r="A147" s="80" t="s">
        <v>59</v>
      </c>
      <c r="B147" s="88">
        <v>8.4</v>
      </c>
      <c r="C147" s="44">
        <f t="shared" si="75"/>
        <v>5</v>
      </c>
      <c r="D147" s="54">
        <v>8.65</v>
      </c>
      <c r="E147" s="44">
        <f t="shared" si="76"/>
        <v>5</v>
      </c>
      <c r="F147" s="54">
        <v>7.4</v>
      </c>
      <c r="G147" s="44">
        <f t="shared" si="77"/>
        <v>7</v>
      </c>
      <c r="H147" s="54">
        <f t="shared" si="78"/>
        <v>24.450000000000003</v>
      </c>
      <c r="I147" s="55">
        <f t="shared" si="79"/>
        <v>6</v>
      </c>
      <c r="J147" s="21"/>
      <c r="K147" s="19"/>
      <c r="L147" s="26"/>
      <c r="M147" s="20"/>
      <c r="N147" s="26"/>
      <c r="O147" s="20"/>
    </row>
    <row r="148" spans="1:15" x14ac:dyDescent="0.25">
      <c r="A148" s="7"/>
      <c r="B148" s="65"/>
      <c r="C148" s="19"/>
      <c r="D148" s="21"/>
      <c r="E148" s="19"/>
      <c r="F148" s="21"/>
      <c r="G148" s="19"/>
      <c r="H148" s="21"/>
      <c r="I148" s="19"/>
      <c r="J148" s="21"/>
      <c r="K148" s="19"/>
      <c r="L148" s="26"/>
      <c r="M148" s="20"/>
      <c r="N148" s="26"/>
      <c r="O148" s="20"/>
    </row>
    <row r="149" spans="1:15" ht="16.5" thickBot="1" x14ac:dyDescent="0.3">
      <c r="A149" s="7"/>
      <c r="B149" s="65"/>
      <c r="C149" s="19"/>
      <c r="D149" s="21"/>
      <c r="E149" s="19"/>
      <c r="F149" s="21"/>
      <c r="G149" s="19"/>
      <c r="H149" s="21"/>
      <c r="I149" s="19"/>
      <c r="J149" s="21"/>
      <c r="K149" s="19"/>
      <c r="L149" s="26"/>
      <c r="M149" s="20"/>
      <c r="N149" s="26"/>
      <c r="O149" s="20"/>
    </row>
    <row r="150" spans="1:15" x14ac:dyDescent="0.25">
      <c r="A150" s="93" t="s">
        <v>67</v>
      </c>
      <c r="B150" s="85" t="s">
        <v>130</v>
      </c>
      <c r="C150" s="72" t="s">
        <v>136</v>
      </c>
      <c r="D150" s="85" t="s">
        <v>124</v>
      </c>
      <c r="E150" s="72" t="s">
        <v>136</v>
      </c>
      <c r="F150" s="85" t="s">
        <v>131</v>
      </c>
      <c r="G150" s="72" t="s">
        <v>136</v>
      </c>
      <c r="H150" s="85" t="s">
        <v>34</v>
      </c>
      <c r="I150" s="72" t="s">
        <v>136</v>
      </c>
      <c r="J150" s="85" t="s">
        <v>132</v>
      </c>
      <c r="K150" s="72" t="s">
        <v>136</v>
      </c>
      <c r="L150" s="91" t="s">
        <v>133</v>
      </c>
      <c r="M150" s="84" t="s">
        <v>136</v>
      </c>
      <c r="N150" s="92" t="s">
        <v>125</v>
      </c>
      <c r="O150" s="86" t="s">
        <v>136</v>
      </c>
    </row>
    <row r="151" spans="1:15" x14ac:dyDescent="0.25">
      <c r="A151" s="69" t="s">
        <v>41</v>
      </c>
      <c r="B151" s="23">
        <v>11.45</v>
      </c>
      <c r="C151" s="18">
        <f>RANK(B151,$B$151:$B$155)</f>
        <v>1</v>
      </c>
      <c r="D151" s="13"/>
      <c r="E151" s="18" t="e">
        <f>RANK(D151,$D$151:$D$155)</f>
        <v>#N/A</v>
      </c>
      <c r="F151" s="13"/>
      <c r="G151" s="18" t="e">
        <f>RANK(F151,$F$151:$F$155)</f>
        <v>#N/A</v>
      </c>
      <c r="H151" s="13">
        <v>8.5749999999999993</v>
      </c>
      <c r="I151" s="18">
        <f>RANK(H151,$H$151:$H$155)</f>
        <v>5</v>
      </c>
      <c r="J151" s="13">
        <v>0</v>
      </c>
      <c r="K151" s="18">
        <f>RANK(J151,$J$151:$J$155)</f>
        <v>5</v>
      </c>
      <c r="L151" s="10">
        <v>10</v>
      </c>
      <c r="M151" s="18">
        <f>RANK(L151,$L$151:$L$155)</f>
        <v>2</v>
      </c>
      <c r="N151" s="13">
        <f>B151+D151+F151+H151+J151+L151</f>
        <v>30.024999999999999</v>
      </c>
      <c r="O151" s="50">
        <f>RANK(N151,$N$151:$N$155)</f>
        <v>5</v>
      </c>
    </row>
    <row r="152" spans="1:15" x14ac:dyDescent="0.25">
      <c r="A152" s="69" t="s">
        <v>42</v>
      </c>
      <c r="B152" s="23">
        <v>9.4</v>
      </c>
      <c r="C152" s="18">
        <f t="shared" ref="C152:C155" si="80">RANK(B152,$B$151:$B$155)</f>
        <v>3</v>
      </c>
      <c r="D152" s="13">
        <v>9.8000000000000007</v>
      </c>
      <c r="E152" s="18">
        <f t="shared" ref="E152:E155" si="81">RANK(D152,$D$151:$D$155)</f>
        <v>1</v>
      </c>
      <c r="F152" s="13">
        <v>9.6</v>
      </c>
      <c r="G152" s="18">
        <f t="shared" ref="G152:G155" si="82">RANK(F152,$F$151:$F$155)</f>
        <v>2</v>
      </c>
      <c r="H152" s="13">
        <v>9.6</v>
      </c>
      <c r="I152" s="18">
        <f t="shared" ref="I152:I155" si="83">RANK(H152,$H$151:$H$155)</f>
        <v>2</v>
      </c>
      <c r="J152" s="13">
        <v>8.15</v>
      </c>
      <c r="K152" s="18">
        <f t="shared" ref="K152:K155" si="84">RANK(J152,$J$151:$J$155)</f>
        <v>1</v>
      </c>
      <c r="L152" s="10">
        <v>8.85</v>
      </c>
      <c r="M152" s="18">
        <f t="shared" ref="M152:M155" si="85">RANK(L152,$L$151:$L$155)</f>
        <v>4</v>
      </c>
      <c r="N152" s="13">
        <f t="shared" ref="N152:N155" si="86">B152+D152+F152+H152+J152+L152</f>
        <v>55.400000000000006</v>
      </c>
      <c r="O152" s="50">
        <f t="shared" ref="O152:O155" si="87">RANK(N152,$N$151:$N$155)</f>
        <v>1</v>
      </c>
    </row>
    <row r="153" spans="1:15" x14ac:dyDescent="0.25">
      <c r="A153" s="69" t="s">
        <v>43</v>
      </c>
      <c r="B153" s="23">
        <v>9.75</v>
      </c>
      <c r="C153" s="18">
        <f t="shared" si="80"/>
        <v>2</v>
      </c>
      <c r="D153" s="13">
        <v>8.9</v>
      </c>
      <c r="E153" s="18">
        <f t="shared" si="81"/>
        <v>2</v>
      </c>
      <c r="F153" s="13">
        <v>9.0500000000000007</v>
      </c>
      <c r="G153" s="18">
        <f t="shared" si="82"/>
        <v>3</v>
      </c>
      <c r="H153" s="13">
        <v>8.65</v>
      </c>
      <c r="I153" s="18">
        <f t="shared" si="83"/>
        <v>4</v>
      </c>
      <c r="J153" s="13">
        <v>5.4</v>
      </c>
      <c r="K153" s="18">
        <f t="shared" si="84"/>
        <v>4</v>
      </c>
      <c r="L153" s="10">
        <v>9.9</v>
      </c>
      <c r="M153" s="18">
        <f t="shared" si="85"/>
        <v>3</v>
      </c>
      <c r="N153" s="13">
        <f t="shared" si="86"/>
        <v>51.65</v>
      </c>
      <c r="O153" s="50">
        <f t="shared" si="87"/>
        <v>3</v>
      </c>
    </row>
    <row r="154" spans="1:15" x14ac:dyDescent="0.25">
      <c r="A154" s="69" t="s">
        <v>44</v>
      </c>
      <c r="B154" s="23">
        <v>9.1999999999999993</v>
      </c>
      <c r="C154" s="18">
        <f t="shared" si="80"/>
        <v>4</v>
      </c>
      <c r="D154" s="13">
        <v>7.4</v>
      </c>
      <c r="E154" s="18">
        <f t="shared" si="81"/>
        <v>4</v>
      </c>
      <c r="F154" s="13">
        <v>8.65</v>
      </c>
      <c r="G154" s="18">
        <f t="shared" si="82"/>
        <v>4</v>
      </c>
      <c r="H154" s="13">
        <v>8.8000000000000007</v>
      </c>
      <c r="I154" s="18">
        <f t="shared" si="83"/>
        <v>3</v>
      </c>
      <c r="J154" s="13">
        <v>5.65</v>
      </c>
      <c r="K154" s="18">
        <f t="shared" si="84"/>
        <v>3</v>
      </c>
      <c r="L154" s="10">
        <v>10.85</v>
      </c>
      <c r="M154" s="18">
        <f t="shared" si="85"/>
        <v>1</v>
      </c>
      <c r="N154" s="13">
        <f t="shared" si="86"/>
        <v>50.55</v>
      </c>
      <c r="O154" s="50">
        <f t="shared" si="87"/>
        <v>4</v>
      </c>
    </row>
    <row r="155" spans="1:15" ht="16.5" thickBot="1" x14ac:dyDescent="0.3">
      <c r="A155" s="80" t="s">
        <v>46</v>
      </c>
      <c r="B155" s="88">
        <v>9.1</v>
      </c>
      <c r="C155" s="44">
        <f t="shared" si="80"/>
        <v>5</v>
      </c>
      <c r="D155" s="54">
        <v>8.6999999999999993</v>
      </c>
      <c r="E155" s="44">
        <f t="shared" si="81"/>
        <v>3</v>
      </c>
      <c r="F155" s="54">
        <v>9.9499999999999993</v>
      </c>
      <c r="G155" s="44">
        <f t="shared" si="82"/>
        <v>1</v>
      </c>
      <c r="H155" s="54">
        <v>9.65</v>
      </c>
      <c r="I155" s="44">
        <f t="shared" si="83"/>
        <v>1</v>
      </c>
      <c r="J155" s="54">
        <v>7.5</v>
      </c>
      <c r="K155" s="44">
        <f t="shared" si="84"/>
        <v>2</v>
      </c>
      <c r="L155" s="89">
        <v>8.8000000000000007</v>
      </c>
      <c r="M155" s="44">
        <f t="shared" si="85"/>
        <v>5</v>
      </c>
      <c r="N155" s="54">
        <f t="shared" si="86"/>
        <v>53.7</v>
      </c>
      <c r="O155" s="55">
        <f t="shared" si="87"/>
        <v>2</v>
      </c>
    </row>
  </sheetData>
  <sortState ref="A99:C115">
    <sortCondition ref="B99:B115"/>
  </sortState>
  <mergeCells count="2">
    <mergeCell ref="A1:K1"/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Kerry Scott</cp:lastModifiedBy>
  <cp:lastPrinted>2013-11-30T16:29:40Z</cp:lastPrinted>
  <dcterms:created xsi:type="dcterms:W3CDTF">2013-11-30T12:36:41Z</dcterms:created>
  <dcterms:modified xsi:type="dcterms:W3CDTF">2013-12-09T09:09:05Z</dcterms:modified>
</cp:coreProperties>
</file>