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315" windowHeight="8475" activeTab="3"/>
  </bookViews>
  <sheets>
    <sheet name="Round 1" sheetId="1" r:id="rId1"/>
    <sheet name="Round 2" sheetId="2" r:id="rId2"/>
    <sheet name="Round 3" sheetId="3" r:id="rId3"/>
    <sheet name="Round 4" sheetId="4" r:id="rId4"/>
    <sheet name="Sheet5" sheetId="5" r:id="rId5"/>
  </sheets>
  <calcPr calcId="125725"/>
  <fileRecoveryPr repairLoad="1"/>
</workbook>
</file>

<file path=xl/calcChain.xml><?xml version="1.0" encoding="utf-8"?>
<calcChain xmlns="http://schemas.openxmlformats.org/spreadsheetml/2006/main">
  <c r="Q4" i="3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M4"/>
  <c r="M5"/>
  <c r="M6"/>
  <c r="M7"/>
  <c r="M8"/>
  <c r="M9"/>
  <c r="M10"/>
  <c r="M11"/>
  <c r="M12"/>
  <c r="M13"/>
  <c r="M14"/>
  <c r="M15"/>
  <c r="M16"/>
  <c r="M17"/>
  <c r="M18"/>
  <c r="M19"/>
  <c r="M20"/>
  <c r="M21"/>
  <c r="I10"/>
  <c r="I11"/>
  <c r="I2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D4"/>
  <c r="D5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T21"/>
  <c r="T10"/>
  <c r="T11"/>
  <c r="T4" i="2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3"/>
  <c r="D24"/>
  <c r="D25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3"/>
  <c r="D23"/>
  <c r="T19" i="3"/>
  <c r="T20"/>
  <c r="T22"/>
  <c r="T23"/>
  <c r="T24"/>
  <c r="T25"/>
  <c r="T26"/>
  <c r="Q3"/>
  <c r="M3"/>
  <c r="I3"/>
  <c r="E3"/>
  <c r="D17" i="2"/>
  <c r="D18" s="1"/>
  <c r="D19" s="1"/>
  <c r="D20" s="1"/>
  <c r="D21" s="1"/>
  <c r="D22" s="1"/>
  <c r="Q4" i="1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"/>
  <c r="T17"/>
  <c r="T18"/>
  <c r="T19"/>
  <c r="T20"/>
  <c r="T21"/>
  <c r="T22"/>
  <c r="T23"/>
  <c r="T24"/>
  <c r="T25"/>
  <c r="T26"/>
  <c r="T27"/>
  <c r="T28"/>
  <c r="T29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"/>
  <c r="J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"/>
  <c r="D17"/>
  <c r="D18"/>
  <c r="D19" s="1"/>
  <c r="D20" s="1"/>
  <c r="D21" s="1"/>
  <c r="D22" s="1"/>
  <c r="D23" s="1"/>
  <c r="D24" s="1"/>
  <c r="D25" s="1"/>
  <c r="D26" s="1"/>
  <c r="D27" s="1"/>
  <c r="D28" s="1"/>
  <c r="D29" s="1"/>
  <c r="T6" i="4"/>
  <c r="T5"/>
  <c r="T4"/>
  <c r="T3"/>
  <c r="D3"/>
  <c r="D4" s="1"/>
  <c r="T18" i="3"/>
  <c r="T17"/>
  <c r="T16"/>
  <c r="T15"/>
  <c r="T14"/>
  <c r="T13"/>
  <c r="T12"/>
  <c r="T9"/>
  <c r="T8"/>
  <c r="T7"/>
  <c r="T6"/>
  <c r="T5"/>
  <c r="T4"/>
  <c r="T3"/>
  <c r="D3"/>
  <c r="T3" i="2"/>
  <c r="D3"/>
  <c r="D4" s="1"/>
  <c r="T4" i="1"/>
  <c r="T5"/>
  <c r="T6"/>
  <c r="T7"/>
  <c r="T8"/>
  <c r="T9"/>
  <c r="T10"/>
  <c r="T11"/>
  <c r="T12"/>
  <c r="T13"/>
  <c r="T14"/>
  <c r="T15"/>
  <c r="T16"/>
  <c r="T3"/>
  <c r="R3"/>
  <c r="D9"/>
  <c r="D10" s="1"/>
  <c r="D11" s="1"/>
  <c r="D12" s="1"/>
  <c r="D13" s="1"/>
  <c r="D14" s="1"/>
  <c r="D15" s="1"/>
  <c r="D16" s="1"/>
  <c r="D4"/>
  <c r="D5" s="1"/>
  <c r="D6" s="1"/>
  <c r="D7" s="1"/>
  <c r="D8" s="1"/>
  <c r="D3"/>
  <c r="U7" i="3" l="1"/>
  <c r="U4"/>
  <c r="U25"/>
  <c r="U21"/>
  <c r="U17"/>
  <c r="U13"/>
  <c r="U9"/>
  <c r="U5"/>
  <c r="U23"/>
  <c r="U19"/>
  <c r="U15"/>
  <c r="U11"/>
  <c r="U26"/>
  <c r="U24"/>
  <c r="U22"/>
  <c r="U20"/>
  <c r="U18"/>
  <c r="U16"/>
  <c r="U14"/>
  <c r="U12"/>
  <c r="U10"/>
  <c r="U8"/>
  <c r="U6"/>
  <c r="U3"/>
  <c r="U3" i="2"/>
  <c r="U27"/>
  <c r="U26"/>
  <c r="U25"/>
  <c r="U24"/>
  <c r="U23"/>
  <c r="U22"/>
  <c r="U21"/>
  <c r="U20"/>
  <c r="U19"/>
  <c r="U18"/>
  <c r="U17"/>
  <c r="U16"/>
  <c r="U15"/>
  <c r="U14"/>
  <c r="U13"/>
  <c r="U12"/>
  <c r="U11"/>
  <c r="U4"/>
  <c r="U10"/>
  <c r="U9"/>
  <c r="U8"/>
  <c r="U7"/>
  <c r="U6"/>
  <c r="U5"/>
  <c r="D26"/>
  <c r="E25"/>
  <c r="J4" i="1"/>
  <c r="J5" s="1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K26"/>
  <c r="K18"/>
  <c r="K16"/>
  <c r="K14"/>
  <c r="K12"/>
  <c r="K10"/>
  <c r="K6"/>
  <c r="R4"/>
  <c r="U3"/>
  <c r="V3" s="1"/>
  <c r="U4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F3"/>
  <c r="U4" i="4"/>
  <c r="Q4"/>
  <c r="I4"/>
  <c r="D5"/>
  <c r="M4"/>
  <c r="E4"/>
  <c r="I3"/>
  <c r="Q3"/>
  <c r="U3"/>
  <c r="E3"/>
  <c r="M3"/>
  <c r="D5" i="2"/>
  <c r="N3" i="1"/>
  <c r="V3" i="3" l="1"/>
  <c r="V4" s="1"/>
  <c r="V5" s="1"/>
  <c r="V6" s="1"/>
  <c r="V7" s="1"/>
  <c r="V8" s="1"/>
  <c r="V9" s="1"/>
  <c r="V10" s="1"/>
  <c r="V11" s="1"/>
  <c r="V12" s="1"/>
  <c r="V13" s="1"/>
  <c r="V14" s="1"/>
  <c r="V15" s="1"/>
  <c r="V16" s="1"/>
  <c r="V17" s="1"/>
  <c r="V18" s="1"/>
  <c r="V19" s="1"/>
  <c r="V20" s="1"/>
  <c r="V21" s="1"/>
  <c r="V22" s="1"/>
  <c r="V23" s="1"/>
  <c r="V24" s="1"/>
  <c r="V25" s="1"/>
  <c r="V26" s="1"/>
  <c r="I4"/>
  <c r="K8" i="1"/>
  <c r="K22"/>
  <c r="K28"/>
  <c r="D27" i="2"/>
  <c r="E27" s="1"/>
  <c r="E26"/>
  <c r="K5" i="1"/>
  <c r="K7"/>
  <c r="K9"/>
  <c r="K11"/>
  <c r="K13"/>
  <c r="K15"/>
  <c r="K17"/>
  <c r="K20"/>
  <c r="K24"/>
  <c r="V4"/>
  <c r="V5" s="1"/>
  <c r="V6" s="1"/>
  <c r="V7" s="1"/>
  <c r="K19"/>
  <c r="K21"/>
  <c r="K23"/>
  <c r="K25"/>
  <c r="K27"/>
  <c r="K29"/>
  <c r="K3"/>
  <c r="K4"/>
  <c r="N4"/>
  <c r="R5"/>
  <c r="F4"/>
  <c r="F3" i="4"/>
  <c r="R3"/>
  <c r="N3"/>
  <c r="V3"/>
  <c r="J3"/>
  <c r="D6"/>
  <c r="M5"/>
  <c r="E5"/>
  <c r="U5"/>
  <c r="Q5"/>
  <c r="I5"/>
  <c r="F4"/>
  <c r="R3" i="3"/>
  <c r="R4" s="1"/>
  <c r="R5" s="1"/>
  <c r="R6" s="1"/>
  <c r="R7" s="1"/>
  <c r="R8" s="1"/>
  <c r="R9" s="1"/>
  <c r="R10" s="1"/>
  <c r="R11" s="1"/>
  <c r="R12" s="1"/>
  <c r="R13" s="1"/>
  <c r="R14" s="1"/>
  <c r="R15" s="1"/>
  <c r="R16" s="1"/>
  <c r="R17" s="1"/>
  <c r="R18" s="1"/>
  <c r="R19" s="1"/>
  <c r="R20" s="1"/>
  <c r="R21" s="1"/>
  <c r="R22" s="1"/>
  <c r="R23" s="1"/>
  <c r="R24" s="1"/>
  <c r="R25" s="1"/>
  <c r="R26" s="1"/>
  <c r="F3"/>
  <c r="J3"/>
  <c r="N3"/>
  <c r="N3" i="2"/>
  <c r="V3"/>
  <c r="J3"/>
  <c r="F3"/>
  <c r="F4" s="1"/>
  <c r="R3"/>
  <c r="R4" s="1"/>
  <c r="D6"/>
  <c r="N4" i="3" l="1"/>
  <c r="N5" s="1"/>
  <c r="N6" s="1"/>
  <c r="N7" s="1"/>
  <c r="N8" s="1"/>
  <c r="N9" s="1"/>
  <c r="N10" s="1"/>
  <c r="N11" s="1"/>
  <c r="R4" i="4"/>
  <c r="R5" s="1"/>
  <c r="S4" s="1"/>
  <c r="F4" i="3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I5"/>
  <c r="J4"/>
  <c r="J4" i="2"/>
  <c r="K4"/>
  <c r="F5"/>
  <c r="V4"/>
  <c r="R5"/>
  <c r="N4"/>
  <c r="N5" i="1"/>
  <c r="N6" s="1"/>
  <c r="N7" s="1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O28"/>
  <c r="O24"/>
  <c r="O20"/>
  <c r="O16"/>
  <c r="O12"/>
  <c r="O8"/>
  <c r="O29"/>
  <c r="O25"/>
  <c r="O21"/>
  <c r="O19"/>
  <c r="O17"/>
  <c r="O15"/>
  <c r="O13"/>
  <c r="O11"/>
  <c r="O9"/>
  <c r="O7"/>
  <c r="O5"/>
  <c r="R6"/>
  <c r="V8"/>
  <c r="V9" s="1"/>
  <c r="V10" s="1"/>
  <c r="V11" s="1"/>
  <c r="V12" s="1"/>
  <c r="V13" s="1"/>
  <c r="V14" s="1"/>
  <c r="V15" s="1"/>
  <c r="V16" s="1"/>
  <c r="V17" s="1"/>
  <c r="V18" s="1"/>
  <c r="V19" s="1"/>
  <c r="V20" s="1"/>
  <c r="V21" s="1"/>
  <c r="V22" s="1"/>
  <c r="V23" s="1"/>
  <c r="V24" s="1"/>
  <c r="V25" s="1"/>
  <c r="V26" s="1"/>
  <c r="V27" s="1"/>
  <c r="V28" s="1"/>
  <c r="V29" s="1"/>
  <c r="N4" i="4"/>
  <c r="S5"/>
  <c r="F5" i="1"/>
  <c r="F6" s="1"/>
  <c r="F7" s="1"/>
  <c r="F8" s="1"/>
  <c r="U6" i="4"/>
  <c r="Q6"/>
  <c r="I6"/>
  <c r="M6"/>
  <c r="E6"/>
  <c r="F5"/>
  <c r="G4" s="1"/>
  <c r="J4"/>
  <c r="J5" s="1"/>
  <c r="V4"/>
  <c r="V5" s="1"/>
  <c r="O6"/>
  <c r="S6"/>
  <c r="G6"/>
  <c r="D7" i="2"/>
  <c r="N12" i="3" l="1"/>
  <c r="N13" s="1"/>
  <c r="N14" s="1"/>
  <c r="N15" s="1"/>
  <c r="N16" s="1"/>
  <c r="N17" s="1"/>
  <c r="N18" s="1"/>
  <c r="N19" s="1"/>
  <c r="N20" s="1"/>
  <c r="N21" s="1"/>
  <c r="O11"/>
  <c r="R6" i="4"/>
  <c r="S3" s="1"/>
  <c r="G5"/>
  <c r="G3"/>
  <c r="K3"/>
  <c r="O21" i="3"/>
  <c r="G10"/>
  <c r="N5" i="4"/>
  <c r="K4"/>
  <c r="J6"/>
  <c r="K6"/>
  <c r="K5"/>
  <c r="I6" i="3"/>
  <c r="J5"/>
  <c r="G5"/>
  <c r="J5" i="2"/>
  <c r="F6"/>
  <c r="V5"/>
  <c r="R6"/>
  <c r="N5"/>
  <c r="G20"/>
  <c r="W23" i="1"/>
  <c r="W21"/>
  <c r="O23"/>
  <c r="O27"/>
  <c r="O6"/>
  <c r="O10"/>
  <c r="O14"/>
  <c r="O18"/>
  <c r="O22"/>
  <c r="O26"/>
  <c r="O3"/>
  <c r="O4"/>
  <c r="W18"/>
  <c r="W22"/>
  <c r="W3"/>
  <c r="W5"/>
  <c r="W25"/>
  <c r="W17"/>
  <c r="W12"/>
  <c r="W29"/>
  <c r="W13"/>
  <c r="W14"/>
  <c r="W15"/>
  <c r="W24"/>
  <c r="W9"/>
  <c r="W26"/>
  <c r="W10"/>
  <c r="W7"/>
  <c r="W16"/>
  <c r="W8"/>
  <c r="W6"/>
  <c r="W27"/>
  <c r="W19"/>
  <c r="W11"/>
  <c r="W28"/>
  <c r="W20"/>
  <c r="W4"/>
  <c r="R7"/>
  <c r="F9"/>
  <c r="G23"/>
  <c r="G18"/>
  <c r="V6" i="4"/>
  <c r="W6" s="1"/>
  <c r="F6"/>
  <c r="D8" i="2"/>
  <c r="F10" i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O16" i="3" l="1"/>
  <c r="N6" i="4"/>
  <c r="O4" s="1"/>
  <c r="O3"/>
  <c r="O5"/>
  <c r="W3"/>
  <c r="W4"/>
  <c r="W5"/>
  <c r="O9" i="3"/>
  <c r="S14"/>
  <c r="J6"/>
  <c r="K6" s="1"/>
  <c r="G17"/>
  <c r="G25"/>
  <c r="I7"/>
  <c r="S20"/>
  <c r="O20" i="2"/>
  <c r="J6"/>
  <c r="F7"/>
  <c r="R7"/>
  <c r="R8" s="1"/>
  <c r="V6"/>
  <c r="N6"/>
  <c r="G21" i="1"/>
  <c r="G4"/>
  <c r="G22"/>
  <c r="G9"/>
  <c r="G3"/>
  <c r="G26"/>
  <c r="G20"/>
  <c r="G10"/>
  <c r="G24"/>
  <c r="G5"/>
  <c r="G15"/>
  <c r="G14"/>
  <c r="G12"/>
  <c r="G29"/>
  <c r="G13"/>
  <c r="G7"/>
  <c r="G25"/>
  <c r="G19"/>
  <c r="G27"/>
  <c r="G6"/>
  <c r="G8"/>
  <c r="G28"/>
  <c r="G17"/>
  <c r="G11"/>
  <c r="G16"/>
  <c r="S16"/>
  <c r="R8"/>
  <c r="D9" i="2"/>
  <c r="S7" i="3" l="1"/>
  <c r="O26"/>
  <c r="O13"/>
  <c r="K4"/>
  <c r="J7"/>
  <c r="I8"/>
  <c r="S17" i="2"/>
  <c r="O21"/>
  <c r="K17"/>
  <c r="F8"/>
  <c r="F9" s="1"/>
  <c r="J7"/>
  <c r="K9" s="1"/>
  <c r="F10"/>
  <c r="V7"/>
  <c r="R9"/>
  <c r="N7"/>
  <c r="N8" s="1"/>
  <c r="R9" i="1"/>
  <c r="R10" s="1"/>
  <c r="R11" s="1"/>
  <c r="R12" s="1"/>
  <c r="R13" s="1"/>
  <c r="R14" s="1"/>
  <c r="R15" s="1"/>
  <c r="R16" s="1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D10" i="2"/>
  <c r="J8" i="3" l="1"/>
  <c r="S15"/>
  <c r="K17"/>
  <c r="G18"/>
  <c r="I9"/>
  <c r="O7"/>
  <c r="G8" i="2"/>
  <c r="J8"/>
  <c r="F11"/>
  <c r="G16"/>
  <c r="G21"/>
  <c r="G22"/>
  <c r="V8"/>
  <c r="R10"/>
  <c r="R11" s="1"/>
  <c r="R12" s="1"/>
  <c r="R13" s="1"/>
  <c r="R14" s="1"/>
  <c r="R15" s="1"/>
  <c r="R16" s="1"/>
  <c r="R17" s="1"/>
  <c r="R18" s="1"/>
  <c r="R19" s="1"/>
  <c r="R20" s="1"/>
  <c r="R21" s="1"/>
  <c r="R22" s="1"/>
  <c r="R23" s="1"/>
  <c r="R24" s="1"/>
  <c r="R25" s="1"/>
  <c r="R26" s="1"/>
  <c r="R27" s="1"/>
  <c r="S4"/>
  <c r="N9"/>
  <c r="O18" s="1"/>
  <c r="S22" i="1"/>
  <c r="S9"/>
  <c r="S23"/>
  <c r="S24"/>
  <c r="S4"/>
  <c r="S10"/>
  <c r="S14"/>
  <c r="S7"/>
  <c r="S29"/>
  <c r="S6"/>
  <c r="S11"/>
  <c r="S17"/>
  <c r="S3"/>
  <c r="S19"/>
  <c r="S15"/>
  <c r="S13"/>
  <c r="S25"/>
  <c r="S8"/>
  <c r="S21"/>
  <c r="S26"/>
  <c r="S28"/>
  <c r="S27"/>
  <c r="S18"/>
  <c r="S20"/>
  <c r="S12"/>
  <c r="S5"/>
  <c r="D11" i="2"/>
  <c r="S3" l="1"/>
  <c r="J9" i="3"/>
  <c r="O6"/>
  <c r="O4"/>
  <c r="O17"/>
  <c r="O10"/>
  <c r="O14"/>
  <c r="O8"/>
  <c r="O25"/>
  <c r="O23"/>
  <c r="O15"/>
  <c r="O3"/>
  <c r="O5"/>
  <c r="S6"/>
  <c r="G22"/>
  <c r="W17"/>
  <c r="I12"/>
  <c r="S5" i="2"/>
  <c r="S14"/>
  <c r="S11"/>
  <c r="S20"/>
  <c r="S7"/>
  <c r="S21"/>
  <c r="S26"/>
  <c r="S24"/>
  <c r="S16"/>
  <c r="S8"/>
  <c r="S12"/>
  <c r="J9"/>
  <c r="F12"/>
  <c r="F13" s="1"/>
  <c r="S25"/>
  <c r="S18"/>
  <c r="S19"/>
  <c r="S27"/>
  <c r="S13"/>
  <c r="V9"/>
  <c r="V10" s="1"/>
  <c r="V11" s="1"/>
  <c r="S6"/>
  <c r="S9"/>
  <c r="S22"/>
  <c r="S10"/>
  <c r="S23"/>
  <c r="S15"/>
  <c r="N10"/>
  <c r="D12"/>
  <c r="J10" i="3" l="1"/>
  <c r="J11" s="1"/>
  <c r="J12" s="1"/>
  <c r="G24"/>
  <c r="G14"/>
  <c r="G8"/>
  <c r="G9"/>
  <c r="G3"/>
  <c r="G15"/>
  <c r="G7"/>
  <c r="G16"/>
  <c r="G4"/>
  <c r="G26"/>
  <c r="G23"/>
  <c r="G19"/>
  <c r="G13"/>
  <c r="G20"/>
  <c r="I13"/>
  <c r="N11" i="2"/>
  <c r="J10"/>
  <c r="K5" s="1"/>
  <c r="F14"/>
  <c r="G24" s="1"/>
  <c r="G13"/>
  <c r="G19"/>
  <c r="O14"/>
  <c r="O9"/>
  <c r="V12"/>
  <c r="D13"/>
  <c r="G7" l="1"/>
  <c r="K5" i="3"/>
  <c r="K11"/>
  <c r="J13"/>
  <c r="S19"/>
  <c r="S4"/>
  <c r="S22"/>
  <c r="S3"/>
  <c r="S9"/>
  <c r="S24"/>
  <c r="S5"/>
  <c r="S26"/>
  <c r="S13"/>
  <c r="S17"/>
  <c r="G12"/>
  <c r="G6"/>
  <c r="I14"/>
  <c r="N12" i="2"/>
  <c r="O13" s="1"/>
  <c r="J1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K24"/>
  <c r="K18"/>
  <c r="K22"/>
  <c r="F15"/>
  <c r="V13"/>
  <c r="D14"/>
  <c r="K10" i="3" l="1"/>
  <c r="J14"/>
  <c r="K25" s="1"/>
  <c r="S16"/>
  <c r="S12"/>
  <c r="S25"/>
  <c r="S21"/>
  <c r="S18"/>
  <c r="I15"/>
  <c r="K10" i="2"/>
  <c r="K26"/>
  <c r="K19"/>
  <c r="K8"/>
  <c r="K3"/>
  <c r="N13"/>
  <c r="K11"/>
  <c r="K14"/>
  <c r="K27"/>
  <c r="K13"/>
  <c r="K7"/>
  <c r="K16"/>
  <c r="K21"/>
  <c r="K23"/>
  <c r="F16"/>
  <c r="G15"/>
  <c r="G27"/>
  <c r="K20"/>
  <c r="K12"/>
  <c r="K25"/>
  <c r="K15"/>
  <c r="K6"/>
  <c r="V14"/>
  <c r="D15"/>
  <c r="K22" i="3" l="1"/>
  <c r="J15"/>
  <c r="W4"/>
  <c r="I16"/>
  <c r="N14" i="2"/>
  <c r="N15" s="1"/>
  <c r="O11"/>
  <c r="N16"/>
  <c r="O16" s="1"/>
  <c r="O5"/>
  <c r="O6"/>
  <c r="V15"/>
  <c r="F17"/>
  <c r="G14" s="1"/>
  <c r="D16"/>
  <c r="O22" l="1"/>
  <c r="J16" i="3"/>
  <c r="W6"/>
  <c r="I17"/>
  <c r="O27" i="2"/>
  <c r="N17"/>
  <c r="V16"/>
  <c r="W20" s="1"/>
  <c r="F18"/>
  <c r="J17" i="3" l="1"/>
  <c r="K9" s="1"/>
  <c r="I18"/>
  <c r="W21" i="2"/>
  <c r="N18"/>
  <c r="O4"/>
  <c r="O17"/>
  <c r="V17"/>
  <c r="V18" s="1"/>
  <c r="F19"/>
  <c r="G12"/>
  <c r="K16" i="3" l="1"/>
  <c r="K18"/>
  <c r="J18"/>
  <c r="K26" s="1"/>
  <c r="W14"/>
  <c r="I19"/>
  <c r="N19" i="2"/>
  <c r="N20" s="1"/>
  <c r="O19" s="1"/>
  <c r="F20"/>
  <c r="G23" s="1"/>
  <c r="G17"/>
  <c r="V19"/>
  <c r="K13" i="3" l="1"/>
  <c r="K20"/>
  <c r="J19"/>
  <c r="I20"/>
  <c r="O12" i="2"/>
  <c r="N21"/>
  <c r="F21"/>
  <c r="G6"/>
  <c r="V20"/>
  <c r="K8" i="3" l="1"/>
  <c r="J20"/>
  <c r="J21" s="1"/>
  <c r="W7"/>
  <c r="M22"/>
  <c r="I22"/>
  <c r="N22" i="2"/>
  <c r="F22"/>
  <c r="F23" s="1"/>
  <c r="F24" s="1"/>
  <c r="F25" s="1"/>
  <c r="F26" s="1"/>
  <c r="F27" s="1"/>
  <c r="G10" s="1"/>
  <c r="G26"/>
  <c r="G9"/>
  <c r="G3"/>
  <c r="G5"/>
  <c r="G4"/>
  <c r="G18"/>
  <c r="V21"/>
  <c r="W14" s="1"/>
  <c r="G25" l="1"/>
  <c r="G11"/>
  <c r="K7" i="3"/>
  <c r="K23"/>
  <c r="J22"/>
  <c r="N22"/>
  <c r="O22" s="1"/>
  <c r="W15"/>
  <c r="W23"/>
  <c r="M23"/>
  <c r="I23"/>
  <c r="O24" i="2"/>
  <c r="N23"/>
  <c r="O3" s="1"/>
  <c r="V22"/>
  <c r="W9" s="1"/>
  <c r="W11"/>
  <c r="N23" i="3" l="1"/>
  <c r="O18" s="1"/>
  <c r="J23"/>
  <c r="K15"/>
  <c r="W16"/>
  <c r="M24"/>
  <c r="N24" s="1"/>
  <c r="I24"/>
  <c r="N24" i="2"/>
  <c r="O25" s="1"/>
  <c r="O7"/>
  <c r="O8"/>
  <c r="W4"/>
  <c r="V23"/>
  <c r="W8" s="1"/>
  <c r="W16"/>
  <c r="W22"/>
  <c r="O12" i="3" l="1"/>
  <c r="O19"/>
  <c r="O24"/>
  <c r="K19"/>
  <c r="K14"/>
  <c r="K24"/>
  <c r="J24"/>
  <c r="K12" s="1"/>
  <c r="W8"/>
  <c r="M25"/>
  <c r="N25" s="1"/>
  <c r="I25"/>
  <c r="J25" s="1"/>
  <c r="N25" i="2"/>
  <c r="O26" s="1"/>
  <c r="O23"/>
  <c r="V24"/>
  <c r="W12"/>
  <c r="W27"/>
  <c r="W13"/>
  <c r="W3" i="3" l="1"/>
  <c r="W9"/>
  <c r="M26"/>
  <c r="N26" s="1"/>
  <c r="F26"/>
  <c r="G21" s="1"/>
  <c r="I26"/>
  <c r="J26" s="1"/>
  <c r="N26" i="2"/>
  <c r="N27" s="1"/>
  <c r="V25"/>
  <c r="W5"/>
  <c r="W3"/>
  <c r="O10" l="1"/>
  <c r="O15"/>
  <c r="O20" i="3"/>
  <c r="W5"/>
  <c r="W18"/>
  <c r="K3"/>
  <c r="K21"/>
  <c r="W20"/>
  <c r="W25"/>
  <c r="S8"/>
  <c r="S23"/>
  <c r="W26"/>
  <c r="W19"/>
  <c r="W12"/>
  <c r="W13"/>
  <c r="W24"/>
  <c r="W11"/>
  <c r="W21"/>
  <c r="S10"/>
  <c r="S11"/>
  <c r="G11"/>
  <c r="W6" i="2"/>
  <c r="W25"/>
  <c r="V26"/>
  <c r="W26" s="1"/>
  <c r="W17"/>
  <c r="W15" l="1"/>
  <c r="W22" i="3"/>
  <c r="W10"/>
  <c r="W23" i="2"/>
  <c r="V27"/>
  <c r="W10" s="1"/>
  <c r="W7"/>
  <c r="W24"/>
  <c r="W19"/>
  <c r="W18"/>
</calcChain>
</file>

<file path=xl/sharedStrings.xml><?xml version="1.0" encoding="utf-8"?>
<sst xmlns="http://schemas.openxmlformats.org/spreadsheetml/2006/main" count="124" uniqueCount="87">
  <si>
    <t>Name</t>
  </si>
  <si>
    <t xml:space="preserve">Vault </t>
  </si>
  <si>
    <t>Bars</t>
  </si>
  <si>
    <t xml:space="preserve">Beam </t>
  </si>
  <si>
    <t>Floor</t>
  </si>
  <si>
    <t>Total</t>
  </si>
  <si>
    <t>Position</t>
  </si>
  <si>
    <t>Lauren Hall</t>
  </si>
  <si>
    <t>Erin Lartey</t>
  </si>
  <si>
    <t>Evie Prosperini</t>
  </si>
  <si>
    <t>Caitlyn Riach</t>
  </si>
  <si>
    <t>Niamh Riley-Watson</t>
  </si>
  <si>
    <t>Mia Riley-Watson</t>
  </si>
  <si>
    <t>Abigail Tindle</t>
  </si>
  <si>
    <t>Mabel Turnbull</t>
  </si>
  <si>
    <t>Emily Coleman</t>
  </si>
  <si>
    <t>Emma Dobson</t>
  </si>
  <si>
    <t>Niamh Savory</t>
  </si>
  <si>
    <t>Tyler Barnes</t>
  </si>
  <si>
    <t>Ellis Dudman</t>
  </si>
  <si>
    <t>Daniel Tzojanovskis</t>
  </si>
  <si>
    <t>Kierston Anderson</t>
  </si>
  <si>
    <t>Chloe Carr</t>
  </si>
  <si>
    <t>Freya Mackay</t>
  </si>
  <si>
    <t>Jenny Lowes</t>
  </si>
  <si>
    <t>Jessica Hall</t>
  </si>
  <si>
    <t>Katie Vasey</t>
  </si>
  <si>
    <t>Georgia Hull</t>
  </si>
  <si>
    <t>Pia Klenka</t>
  </si>
  <si>
    <t>Zoe Matthews</t>
  </si>
  <si>
    <t>Daisy Pickett</t>
  </si>
  <si>
    <t>Freya Neal</t>
  </si>
  <si>
    <t xml:space="preserve">Emily Cooke </t>
  </si>
  <si>
    <t>Talia Foster</t>
  </si>
  <si>
    <t>Olivia Pearson</t>
  </si>
  <si>
    <t>Meagan Anderson</t>
  </si>
  <si>
    <t>Laura Gray</t>
  </si>
  <si>
    <t>Jay Jabari</t>
  </si>
  <si>
    <t>Lewis Reynolds</t>
  </si>
  <si>
    <t>Freddie Nesbet</t>
  </si>
  <si>
    <t>Stephanie Beimers</t>
  </si>
  <si>
    <t>Koby Collingwood</t>
  </si>
  <si>
    <t>Rosie Keay</t>
  </si>
  <si>
    <t>Ilithya Anderson</t>
  </si>
  <si>
    <t>Martha Chapple</t>
  </si>
  <si>
    <t>Maisie Mcaree</t>
  </si>
  <si>
    <t>Jessica Bailey</t>
  </si>
  <si>
    <t>Lilly Baker</t>
  </si>
  <si>
    <t>Lily Mae Mustard</t>
  </si>
  <si>
    <t>Yasmine Diallo</t>
  </si>
  <si>
    <t>Jenni Francis</t>
  </si>
  <si>
    <t>Caitlain Henderson</t>
  </si>
  <si>
    <t>Laura Watson</t>
  </si>
  <si>
    <t>Mya Douglas</t>
  </si>
  <si>
    <t>Millie Dagleish</t>
  </si>
  <si>
    <t>Ella Davidson</t>
  </si>
  <si>
    <t>Emily Diamond</t>
  </si>
  <si>
    <t>Catherine Graham</t>
  </si>
  <si>
    <t>Jessica Hattrick</t>
  </si>
  <si>
    <t>Faith Jackson</t>
  </si>
  <si>
    <t>Erin Phelan</t>
  </si>
  <si>
    <t>Beatriz Teixeira</t>
  </si>
  <si>
    <t>Mollie Turney</t>
  </si>
  <si>
    <t>Kajsa Berglof Moarles</t>
  </si>
  <si>
    <t xml:space="preserve">Harry Dagliesh </t>
  </si>
  <si>
    <t>Esme Collin</t>
  </si>
  <si>
    <t>Soshone Peart</t>
  </si>
  <si>
    <t>Iris Klenka</t>
  </si>
  <si>
    <t>Emily Bennett</t>
  </si>
  <si>
    <t>Constance Butler</t>
  </si>
  <si>
    <t>Mae Jackson</t>
  </si>
  <si>
    <t>Ava Struthers</t>
  </si>
  <si>
    <t>Lois Xeros</t>
  </si>
  <si>
    <t>Lydia Bansford</t>
  </si>
  <si>
    <t>Kaia Clarkson</t>
  </si>
  <si>
    <t>Maia Wadsworth</t>
  </si>
  <si>
    <t>Chredza Marenga</t>
  </si>
  <si>
    <t xml:space="preserve">Kaden Charley </t>
  </si>
  <si>
    <t>Maddeline Blakelock</t>
  </si>
  <si>
    <t>Amber Malony</t>
  </si>
  <si>
    <t>Loloh Rudlovu</t>
  </si>
  <si>
    <t>Alma Poole</t>
  </si>
  <si>
    <t>Grace Freestone</t>
  </si>
  <si>
    <t>Ruby Watson</t>
  </si>
  <si>
    <t>Lucy Burwood</t>
  </si>
  <si>
    <t>Emily Whiting</t>
  </si>
  <si>
    <t>Olive -Nicole Beimers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</si>
</sst>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3" tint="0.5999938962981048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3" xfId="0" applyFont="1" applyFill="1" applyBorder="1"/>
    <xf numFmtId="0" fontId="1" fillId="0" borderId="5" xfId="0" applyFont="1" applyFill="1" applyBorder="1"/>
    <xf numFmtId="0" fontId="1" fillId="0" borderId="25" xfId="0" applyFont="1" applyFill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9" xfId="0" applyFont="1" applyFill="1" applyBorder="1"/>
    <xf numFmtId="0" fontId="1" fillId="0" borderId="36" xfId="0" applyFont="1" applyBorder="1"/>
    <xf numFmtId="0" fontId="1" fillId="0" borderId="10" xfId="0" applyFont="1" applyFill="1" applyBorder="1"/>
    <xf numFmtId="0" fontId="1" fillId="0" borderId="37" xfId="0" applyFont="1" applyBorder="1"/>
    <xf numFmtId="0" fontId="2" fillId="0" borderId="4" xfId="0" applyFont="1" applyFill="1" applyBorder="1"/>
    <xf numFmtId="0" fontId="1" fillId="0" borderId="8" xfId="0" applyFont="1" applyFill="1" applyBorder="1"/>
    <xf numFmtId="0" fontId="1" fillId="0" borderId="2" xfId="0" applyFont="1" applyFill="1" applyBorder="1"/>
    <xf numFmtId="0" fontId="0" fillId="0" borderId="10" xfId="0" applyBorder="1"/>
    <xf numFmtId="0" fontId="2" fillId="0" borderId="2" xfId="0" applyFont="1" applyFill="1" applyBorder="1"/>
    <xf numFmtId="0" fontId="0" fillId="0" borderId="0" xfId="0" applyBorder="1"/>
    <xf numFmtId="0" fontId="1" fillId="0" borderId="0" xfId="0" applyFont="1" applyFill="1" applyBorder="1"/>
    <xf numFmtId="0" fontId="1" fillId="0" borderId="38" xfId="0" applyFont="1" applyBorder="1"/>
    <xf numFmtId="0" fontId="3" fillId="0" borderId="8" xfId="0" applyFont="1" applyBorder="1"/>
    <xf numFmtId="0" fontId="3" fillId="0" borderId="3" xfId="0" applyFont="1" applyBorder="1"/>
    <xf numFmtId="0" fontId="3" fillId="0" borderId="1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11" xfId="0" applyFont="1" applyBorder="1"/>
    <xf numFmtId="0" fontId="3" fillId="0" borderId="3" xfId="0" applyFont="1" applyFill="1" applyBorder="1"/>
    <xf numFmtId="0" fontId="3" fillId="0" borderId="15" xfId="0" applyFont="1" applyBorder="1"/>
  </cellXfs>
  <cellStyles count="1">
    <cellStyle name="Normal" xfId="0" builtinId="0"/>
  </cellStyles>
  <dxfs count="16"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9"/>
  <sheetViews>
    <sheetView topLeftCell="A2" zoomScale="90" zoomScaleNormal="90" workbookViewId="0">
      <selection activeCell="B25" sqref="B25:W25"/>
    </sheetView>
  </sheetViews>
  <sheetFormatPr defaultRowHeight="15"/>
  <cols>
    <col min="2" max="2" width="21.85546875" bestFit="1" customWidth="1"/>
    <col min="4" max="6" width="9.140625" hidden="1" customWidth="1"/>
    <col min="9" max="10" width="9.140625" hidden="1" customWidth="1"/>
    <col min="13" max="14" width="9.140625" hidden="1" customWidth="1"/>
    <col min="17" max="18" width="9.140625" hidden="1" customWidth="1"/>
    <col min="21" max="22" width="9.140625" hidden="1" customWidth="1"/>
  </cols>
  <sheetData>
    <row r="1" spans="2:23" ht="15.75" thickBot="1"/>
    <row r="2" spans="2:23" ht="16.5" thickBot="1">
      <c r="B2" s="19" t="s">
        <v>0</v>
      </c>
      <c r="C2" s="20" t="s">
        <v>1</v>
      </c>
      <c r="D2" s="21"/>
      <c r="E2" s="21"/>
      <c r="F2" s="21"/>
      <c r="G2" s="22" t="s">
        <v>6</v>
      </c>
      <c r="H2" s="23" t="s">
        <v>2</v>
      </c>
      <c r="I2" s="21"/>
      <c r="J2" s="21"/>
      <c r="K2" s="24" t="s">
        <v>6</v>
      </c>
      <c r="L2" s="20" t="s">
        <v>3</v>
      </c>
      <c r="M2" s="21"/>
      <c r="N2" s="21"/>
      <c r="O2" s="22" t="s">
        <v>6</v>
      </c>
      <c r="P2" s="23" t="s">
        <v>4</v>
      </c>
      <c r="Q2" s="21"/>
      <c r="R2" s="21"/>
      <c r="S2" s="24" t="s">
        <v>6</v>
      </c>
      <c r="T2" s="20" t="s">
        <v>5</v>
      </c>
      <c r="U2" s="21"/>
      <c r="V2" s="21"/>
      <c r="W2" s="22" t="s">
        <v>6</v>
      </c>
    </row>
    <row r="3" spans="2:23" ht="15.75">
      <c r="B3" s="13" t="s">
        <v>7</v>
      </c>
      <c r="C3" s="14">
        <v>8.9</v>
      </c>
      <c r="D3" s="15">
        <f>IF(ISNUMBER(D2),(D2+1), (1))</f>
        <v>1</v>
      </c>
      <c r="E3" s="15">
        <f>LARGE($C$3:$C$29,D3)</f>
        <v>9.6</v>
      </c>
      <c r="F3" s="15">
        <f>IF(E3=E2,F2,F2+1)</f>
        <v>1</v>
      </c>
      <c r="G3" s="16">
        <f>VLOOKUP(C3,$E$3:$F$29,2,FALSE)</f>
        <v>8</v>
      </c>
      <c r="H3" s="17">
        <v>7.9</v>
      </c>
      <c r="I3" s="15">
        <f>LARGE($H$3:$H$29,D3)</f>
        <v>8.5500000000000007</v>
      </c>
      <c r="J3" s="15">
        <f>IF(I2=I3,J2,J2+1)</f>
        <v>1</v>
      </c>
      <c r="K3" s="18">
        <f>VLOOKUP(H3,$I$3:$J$29,2,FALSE)</f>
        <v>10</v>
      </c>
      <c r="L3" s="14">
        <v>2.2999999999999998</v>
      </c>
      <c r="M3" s="15">
        <f>LARGE($L$3:$L$29,D3)</f>
        <v>9.6</v>
      </c>
      <c r="N3" s="15">
        <f>IF(M2=M3,N2,N2+1)</f>
        <v>1</v>
      </c>
      <c r="O3" s="16">
        <f>VLOOKUP(L3,$M$3:$N$29,2,FALSE)</f>
        <v>19</v>
      </c>
      <c r="P3" s="17">
        <v>7.4</v>
      </c>
      <c r="Q3" s="15">
        <f>LARGE($P$3:$P$29,$D3)</f>
        <v>9.1999999999999993</v>
      </c>
      <c r="R3" s="15">
        <f>IF(Q2=Q3,R2,R2+1)</f>
        <v>1</v>
      </c>
      <c r="S3" s="18">
        <f>VLOOKUP(P3,$Q$3:$R$29,2,FALSE)</f>
        <v>14</v>
      </c>
      <c r="T3" s="14">
        <f>SUM(C3,H3,L3,P3)</f>
        <v>26.5</v>
      </c>
      <c r="U3" s="15">
        <f>LARGE($T$3:$T$29,$D3)</f>
        <v>35.299999999999997</v>
      </c>
      <c r="V3" s="15">
        <f>IF(U2=U3,V2,V2+1)</f>
        <v>1</v>
      </c>
      <c r="W3" s="16">
        <f>VLOOKUP(T3,$U$3:$V$29,2,FALSE)</f>
        <v>22</v>
      </c>
    </row>
    <row r="4" spans="2:23" ht="15.75">
      <c r="B4" s="8" t="s">
        <v>8</v>
      </c>
      <c r="C4" s="3">
        <v>9</v>
      </c>
      <c r="D4" s="1">
        <f t="shared" ref="D4:D29" si="0">IF(ISNUMBER(D3),(D3+1), (1))</f>
        <v>2</v>
      </c>
      <c r="E4" s="1">
        <f t="shared" ref="E4:E29" si="1">LARGE($C$3:$C$29,D4)</f>
        <v>9.4</v>
      </c>
      <c r="F4" s="1">
        <f t="shared" ref="F4:F29" si="2">IF(E4=E3,F3,F3+1)</f>
        <v>2</v>
      </c>
      <c r="G4" s="4">
        <f t="shared" ref="G4:G29" si="3">VLOOKUP(C4,$E$3:$F$29,2,FALSE)</f>
        <v>7</v>
      </c>
      <c r="H4" s="2">
        <v>8</v>
      </c>
      <c r="I4" s="1">
        <f t="shared" ref="I4:I29" si="4">LARGE($H$3:$H$29,D4)</f>
        <v>8.5</v>
      </c>
      <c r="J4" s="1">
        <f t="shared" ref="J4:J29" si="5">IF(I3=I4,J3,J3+1)</f>
        <v>2</v>
      </c>
      <c r="K4" s="11">
        <f t="shared" ref="K4:K29" si="6">VLOOKUP(H4,$I$3:$J$29,2,FALSE)</f>
        <v>9</v>
      </c>
      <c r="L4" s="3">
        <v>7.9</v>
      </c>
      <c r="M4" s="1">
        <f t="shared" ref="M4:M29" si="7">LARGE($L$3:$L$29,D4)</f>
        <v>8.6</v>
      </c>
      <c r="N4" s="1">
        <f t="shared" ref="N4:N29" si="8">IF(M3=M4,N3,N3+1)</f>
        <v>2</v>
      </c>
      <c r="O4" s="4">
        <f t="shared" ref="O4:O29" si="9">VLOOKUP(L4,$M$3:$N$29,2,FALSE)</f>
        <v>8</v>
      </c>
      <c r="P4" s="2">
        <v>7.7</v>
      </c>
      <c r="Q4" s="1">
        <f t="shared" ref="Q4:Q29" si="10">LARGE($P$3:$P$29,$D4)</f>
        <v>9</v>
      </c>
      <c r="R4" s="1">
        <f t="shared" ref="R4:R29" si="11">IF(Q3=Q4,R3,R3+1)</f>
        <v>2</v>
      </c>
      <c r="S4" s="11">
        <f t="shared" ref="S4:S29" si="12">VLOOKUP(P4,$Q$3:$R$29,2,FALSE)</f>
        <v>12</v>
      </c>
      <c r="T4" s="3">
        <f t="shared" ref="T4:T29" si="13">SUM(C4,H4,L4,P4)</f>
        <v>32.6</v>
      </c>
      <c r="U4" s="1">
        <f t="shared" ref="U4:U29" si="14">LARGE($T$3:$T$29,$D4)</f>
        <v>35.200000000000003</v>
      </c>
      <c r="V4" s="1">
        <f t="shared" ref="V4:V29" si="15">IF(U3=U4,V3,V3+1)</f>
        <v>2</v>
      </c>
      <c r="W4" s="4">
        <f t="shared" ref="W4:W29" si="16">VLOOKUP(T4,$U$3:$V$29,2,FALSE)</f>
        <v>11</v>
      </c>
    </row>
    <row r="5" spans="2:23" ht="15.75">
      <c r="B5" s="8" t="s">
        <v>9</v>
      </c>
      <c r="C5" s="3">
        <v>9.3000000000000007</v>
      </c>
      <c r="D5" s="1">
        <f t="shared" si="0"/>
        <v>3</v>
      </c>
      <c r="E5" s="1">
        <f t="shared" si="1"/>
        <v>9.35</v>
      </c>
      <c r="F5" s="1">
        <f t="shared" si="2"/>
        <v>3</v>
      </c>
      <c r="G5" s="4">
        <f t="shared" si="3"/>
        <v>4</v>
      </c>
      <c r="H5" s="2">
        <v>8.5500000000000007</v>
      </c>
      <c r="I5" s="1">
        <f t="shared" si="4"/>
        <v>8.4499999999999993</v>
      </c>
      <c r="J5" s="1">
        <f t="shared" si="5"/>
        <v>3</v>
      </c>
      <c r="K5" s="11">
        <f t="shared" si="6"/>
        <v>1</v>
      </c>
      <c r="L5" s="3">
        <v>7.8</v>
      </c>
      <c r="M5" s="1">
        <f t="shared" si="7"/>
        <v>8.5</v>
      </c>
      <c r="N5" s="1">
        <f t="shared" si="8"/>
        <v>3</v>
      </c>
      <c r="O5" s="4">
        <f t="shared" si="9"/>
        <v>9</v>
      </c>
      <c r="P5" s="2">
        <v>8.6999999999999993</v>
      </c>
      <c r="Q5" s="1">
        <f t="shared" si="10"/>
        <v>8.9</v>
      </c>
      <c r="R5" s="1">
        <f t="shared" si="11"/>
        <v>3</v>
      </c>
      <c r="S5" s="11">
        <f t="shared" si="12"/>
        <v>4</v>
      </c>
      <c r="T5" s="3">
        <f t="shared" si="13"/>
        <v>34.35</v>
      </c>
      <c r="U5" s="1">
        <f t="shared" si="14"/>
        <v>35</v>
      </c>
      <c r="V5" s="1">
        <f t="shared" si="15"/>
        <v>3</v>
      </c>
      <c r="W5" s="4">
        <f t="shared" si="16"/>
        <v>5</v>
      </c>
    </row>
    <row r="6" spans="2:23" ht="15.75">
      <c r="B6" s="50" t="s">
        <v>10</v>
      </c>
      <c r="C6" s="51">
        <v>0</v>
      </c>
      <c r="D6" s="52">
        <f t="shared" si="0"/>
        <v>4</v>
      </c>
      <c r="E6" s="52">
        <f t="shared" si="1"/>
        <v>9.3000000000000007</v>
      </c>
      <c r="F6" s="52">
        <f t="shared" si="2"/>
        <v>4</v>
      </c>
      <c r="G6" s="53">
        <f t="shared" si="3"/>
        <v>13</v>
      </c>
      <c r="H6" s="54">
        <v>0</v>
      </c>
      <c r="I6" s="52">
        <f t="shared" si="4"/>
        <v>8.4</v>
      </c>
      <c r="J6" s="52">
        <f t="shared" si="5"/>
        <v>4</v>
      </c>
      <c r="K6" s="55">
        <f t="shared" si="6"/>
        <v>11</v>
      </c>
      <c r="L6" s="51">
        <v>0</v>
      </c>
      <c r="M6" s="52">
        <f t="shared" si="7"/>
        <v>8.4</v>
      </c>
      <c r="N6" s="52">
        <f t="shared" si="8"/>
        <v>4</v>
      </c>
      <c r="O6" s="53">
        <f t="shared" si="9"/>
        <v>20</v>
      </c>
      <c r="P6" s="54">
        <v>0</v>
      </c>
      <c r="Q6" s="52">
        <f t="shared" si="10"/>
        <v>8.6999999999999993</v>
      </c>
      <c r="R6" s="52">
        <f t="shared" si="11"/>
        <v>4</v>
      </c>
      <c r="S6" s="55">
        <f t="shared" si="12"/>
        <v>17</v>
      </c>
      <c r="T6" s="51">
        <f t="shared" si="13"/>
        <v>0</v>
      </c>
      <c r="U6" s="52">
        <f t="shared" si="14"/>
        <v>34.450000000000003</v>
      </c>
      <c r="V6" s="52">
        <f t="shared" si="15"/>
        <v>4</v>
      </c>
      <c r="W6" s="53">
        <f t="shared" si="16"/>
        <v>23</v>
      </c>
    </row>
    <row r="7" spans="2:23" ht="15.75">
      <c r="B7" s="50" t="s">
        <v>11</v>
      </c>
      <c r="C7" s="51">
        <v>0</v>
      </c>
      <c r="D7" s="52">
        <f t="shared" si="0"/>
        <v>5</v>
      </c>
      <c r="E7" s="52">
        <f t="shared" si="1"/>
        <v>9.3000000000000007</v>
      </c>
      <c r="F7" s="52">
        <f t="shared" si="2"/>
        <v>4</v>
      </c>
      <c r="G7" s="53">
        <f t="shared" si="3"/>
        <v>13</v>
      </c>
      <c r="H7" s="54">
        <v>0</v>
      </c>
      <c r="I7" s="52">
        <f t="shared" si="4"/>
        <v>8.35</v>
      </c>
      <c r="J7" s="52">
        <f t="shared" si="5"/>
        <v>5</v>
      </c>
      <c r="K7" s="55">
        <f t="shared" si="6"/>
        <v>11</v>
      </c>
      <c r="L7" s="51">
        <v>0</v>
      </c>
      <c r="M7" s="52">
        <f t="shared" si="7"/>
        <v>8.1999999999999993</v>
      </c>
      <c r="N7" s="52">
        <f t="shared" si="8"/>
        <v>5</v>
      </c>
      <c r="O7" s="53">
        <f t="shared" si="9"/>
        <v>20</v>
      </c>
      <c r="P7" s="54">
        <v>0</v>
      </c>
      <c r="Q7" s="52">
        <f t="shared" si="10"/>
        <v>8.6999999999999993</v>
      </c>
      <c r="R7" s="52">
        <f t="shared" si="11"/>
        <v>4</v>
      </c>
      <c r="S7" s="55">
        <f t="shared" si="12"/>
        <v>17</v>
      </c>
      <c r="T7" s="51">
        <f t="shared" si="13"/>
        <v>0</v>
      </c>
      <c r="U7" s="52">
        <f t="shared" si="14"/>
        <v>34.35</v>
      </c>
      <c r="V7" s="52">
        <f t="shared" si="15"/>
        <v>5</v>
      </c>
      <c r="W7" s="53">
        <f t="shared" si="16"/>
        <v>23</v>
      </c>
    </row>
    <row r="8" spans="2:23" ht="15.75">
      <c r="B8" s="50" t="s">
        <v>12</v>
      </c>
      <c r="C8" s="51">
        <v>0</v>
      </c>
      <c r="D8" s="52">
        <f t="shared" si="0"/>
        <v>6</v>
      </c>
      <c r="E8" s="52">
        <f t="shared" si="1"/>
        <v>9.3000000000000007</v>
      </c>
      <c r="F8" s="52">
        <f t="shared" si="2"/>
        <v>4</v>
      </c>
      <c r="G8" s="53">
        <f t="shared" si="3"/>
        <v>13</v>
      </c>
      <c r="H8" s="54">
        <v>0</v>
      </c>
      <c r="I8" s="52">
        <f t="shared" si="4"/>
        <v>8.35</v>
      </c>
      <c r="J8" s="52">
        <f t="shared" si="5"/>
        <v>5</v>
      </c>
      <c r="K8" s="55">
        <f t="shared" si="6"/>
        <v>11</v>
      </c>
      <c r="L8" s="51">
        <v>0</v>
      </c>
      <c r="M8" s="52">
        <f t="shared" si="7"/>
        <v>8.1</v>
      </c>
      <c r="N8" s="52">
        <f t="shared" si="8"/>
        <v>6</v>
      </c>
      <c r="O8" s="53">
        <f t="shared" si="9"/>
        <v>20</v>
      </c>
      <c r="P8" s="54">
        <v>0</v>
      </c>
      <c r="Q8" s="52">
        <f t="shared" si="10"/>
        <v>8.5</v>
      </c>
      <c r="R8" s="52">
        <f t="shared" si="11"/>
        <v>5</v>
      </c>
      <c r="S8" s="55">
        <f t="shared" si="12"/>
        <v>17</v>
      </c>
      <c r="T8" s="51">
        <f t="shared" si="13"/>
        <v>0</v>
      </c>
      <c r="U8" s="52">
        <f t="shared" si="14"/>
        <v>34.15</v>
      </c>
      <c r="V8" s="52">
        <f t="shared" si="15"/>
        <v>6</v>
      </c>
      <c r="W8" s="53">
        <f t="shared" si="16"/>
        <v>23</v>
      </c>
    </row>
    <row r="9" spans="2:23" ht="15.75">
      <c r="B9" s="8" t="s">
        <v>13</v>
      </c>
      <c r="C9" s="3">
        <v>8.9</v>
      </c>
      <c r="D9" s="1">
        <f t="shared" si="0"/>
        <v>7</v>
      </c>
      <c r="E9" s="1">
        <f t="shared" si="1"/>
        <v>9.1999999999999993</v>
      </c>
      <c r="F9" s="1">
        <f t="shared" si="2"/>
        <v>5</v>
      </c>
      <c r="G9" s="4">
        <f t="shared" si="3"/>
        <v>8</v>
      </c>
      <c r="H9" s="2">
        <v>8.25</v>
      </c>
      <c r="I9" s="1">
        <f t="shared" si="4"/>
        <v>8.3000000000000007</v>
      </c>
      <c r="J9" s="1">
        <f t="shared" si="5"/>
        <v>6</v>
      </c>
      <c r="K9" s="11">
        <f t="shared" si="6"/>
        <v>7</v>
      </c>
      <c r="L9" s="3">
        <v>8.1</v>
      </c>
      <c r="M9" s="1">
        <f t="shared" si="7"/>
        <v>8</v>
      </c>
      <c r="N9" s="1">
        <f t="shared" si="8"/>
        <v>7</v>
      </c>
      <c r="O9" s="4">
        <f t="shared" si="9"/>
        <v>6</v>
      </c>
      <c r="P9" s="2">
        <v>8.9</v>
      </c>
      <c r="Q9" s="1">
        <f t="shared" si="10"/>
        <v>8.5</v>
      </c>
      <c r="R9" s="1">
        <f t="shared" si="11"/>
        <v>5</v>
      </c>
      <c r="S9" s="11">
        <f t="shared" si="12"/>
        <v>3</v>
      </c>
      <c r="T9" s="3">
        <f t="shared" si="13"/>
        <v>34.15</v>
      </c>
      <c r="U9" s="1">
        <f t="shared" si="14"/>
        <v>34</v>
      </c>
      <c r="V9" s="1">
        <f t="shared" si="15"/>
        <v>7</v>
      </c>
      <c r="W9" s="4">
        <f t="shared" si="16"/>
        <v>6</v>
      </c>
    </row>
    <row r="10" spans="2:23" ht="15.75">
      <c r="B10" s="8" t="s">
        <v>14</v>
      </c>
      <c r="C10" s="3">
        <v>8.8000000000000007</v>
      </c>
      <c r="D10" s="1">
        <f t="shared" si="0"/>
        <v>8</v>
      </c>
      <c r="E10" s="1">
        <f t="shared" si="1"/>
        <v>9.1999999999999993</v>
      </c>
      <c r="F10" s="1">
        <f t="shared" si="2"/>
        <v>5</v>
      </c>
      <c r="G10" s="4">
        <f t="shared" si="3"/>
        <v>9</v>
      </c>
      <c r="H10" s="2">
        <v>8</v>
      </c>
      <c r="I10" s="1">
        <f t="shared" si="4"/>
        <v>8.3000000000000007</v>
      </c>
      <c r="J10" s="1">
        <f t="shared" si="5"/>
        <v>6</v>
      </c>
      <c r="K10" s="11">
        <f t="shared" si="6"/>
        <v>9</v>
      </c>
      <c r="L10" s="3">
        <v>7</v>
      </c>
      <c r="M10" s="1">
        <f t="shared" si="7"/>
        <v>7.9</v>
      </c>
      <c r="N10" s="1">
        <f t="shared" si="8"/>
        <v>8</v>
      </c>
      <c r="O10" s="4">
        <f t="shared" si="9"/>
        <v>13</v>
      </c>
      <c r="P10" s="2">
        <v>7.7</v>
      </c>
      <c r="Q10" s="1">
        <f t="shared" si="10"/>
        <v>8.3000000000000007</v>
      </c>
      <c r="R10" s="1">
        <f t="shared" si="11"/>
        <v>6</v>
      </c>
      <c r="S10" s="11">
        <f t="shared" si="12"/>
        <v>12</v>
      </c>
      <c r="T10" s="3">
        <f t="shared" si="13"/>
        <v>31.5</v>
      </c>
      <c r="U10" s="1">
        <f t="shared" si="14"/>
        <v>32.949999999999996</v>
      </c>
      <c r="V10" s="1">
        <f t="shared" si="15"/>
        <v>8</v>
      </c>
      <c r="W10" s="4">
        <f t="shared" si="16"/>
        <v>17</v>
      </c>
    </row>
    <row r="11" spans="2:23" ht="15.75">
      <c r="B11" s="8" t="s">
        <v>15</v>
      </c>
      <c r="C11" s="3">
        <v>8.6999999999999993</v>
      </c>
      <c r="D11" s="1">
        <f t="shared" si="0"/>
        <v>9</v>
      </c>
      <c r="E11" s="1">
        <f t="shared" si="1"/>
        <v>9.1</v>
      </c>
      <c r="F11" s="1">
        <f t="shared" si="2"/>
        <v>6</v>
      </c>
      <c r="G11" s="4">
        <f t="shared" si="3"/>
        <v>10</v>
      </c>
      <c r="H11" s="2">
        <v>8.35</v>
      </c>
      <c r="I11" s="1">
        <f t="shared" si="4"/>
        <v>8.3000000000000007</v>
      </c>
      <c r="J11" s="1">
        <f t="shared" si="5"/>
        <v>6</v>
      </c>
      <c r="K11" s="11">
        <f t="shared" si="6"/>
        <v>5</v>
      </c>
      <c r="L11" s="3">
        <v>7.9</v>
      </c>
      <c r="M11" s="1">
        <f t="shared" si="7"/>
        <v>7.9</v>
      </c>
      <c r="N11" s="1">
        <f t="shared" si="8"/>
        <v>8</v>
      </c>
      <c r="O11" s="4">
        <f t="shared" si="9"/>
        <v>8</v>
      </c>
      <c r="P11" s="2">
        <v>8</v>
      </c>
      <c r="Q11" s="1">
        <f t="shared" si="10"/>
        <v>8.3000000000000007</v>
      </c>
      <c r="R11" s="1">
        <f t="shared" si="11"/>
        <v>6</v>
      </c>
      <c r="S11" s="11">
        <f t="shared" si="12"/>
        <v>9</v>
      </c>
      <c r="T11" s="3">
        <f t="shared" si="13"/>
        <v>32.949999999999996</v>
      </c>
      <c r="U11" s="1">
        <f t="shared" si="14"/>
        <v>32.799999999999997</v>
      </c>
      <c r="V11" s="1">
        <f t="shared" si="15"/>
        <v>9</v>
      </c>
      <c r="W11" s="4">
        <f t="shared" si="16"/>
        <v>8</v>
      </c>
    </row>
    <row r="12" spans="2:23" ht="15.75">
      <c r="B12" s="8" t="s">
        <v>16</v>
      </c>
      <c r="C12" s="3">
        <v>9.1</v>
      </c>
      <c r="D12" s="1">
        <f t="shared" si="0"/>
        <v>10</v>
      </c>
      <c r="E12" s="1">
        <f t="shared" si="1"/>
        <v>9.1</v>
      </c>
      <c r="F12" s="1">
        <f t="shared" si="2"/>
        <v>6</v>
      </c>
      <c r="G12" s="4">
        <f t="shared" si="3"/>
        <v>6</v>
      </c>
      <c r="H12" s="2">
        <v>8.3000000000000007</v>
      </c>
      <c r="I12" s="1">
        <f t="shared" si="4"/>
        <v>8.3000000000000007</v>
      </c>
      <c r="J12" s="1">
        <f t="shared" si="5"/>
        <v>6</v>
      </c>
      <c r="K12" s="11">
        <f t="shared" si="6"/>
        <v>6</v>
      </c>
      <c r="L12" s="3">
        <v>8.6</v>
      </c>
      <c r="M12" s="1">
        <f t="shared" si="7"/>
        <v>7.8</v>
      </c>
      <c r="N12" s="1">
        <f t="shared" si="8"/>
        <v>9</v>
      </c>
      <c r="O12" s="4">
        <f t="shared" si="9"/>
        <v>2</v>
      </c>
      <c r="P12" s="2">
        <v>6.8</v>
      </c>
      <c r="Q12" s="1">
        <f t="shared" si="10"/>
        <v>8.1999999999999993</v>
      </c>
      <c r="R12" s="1">
        <f t="shared" si="11"/>
        <v>7</v>
      </c>
      <c r="S12" s="11">
        <f t="shared" si="12"/>
        <v>16</v>
      </c>
      <c r="T12" s="3">
        <f t="shared" si="13"/>
        <v>32.799999999999997</v>
      </c>
      <c r="U12" s="1">
        <f t="shared" si="14"/>
        <v>32.75</v>
      </c>
      <c r="V12" s="1">
        <f t="shared" si="15"/>
        <v>10</v>
      </c>
      <c r="W12" s="4">
        <f t="shared" si="16"/>
        <v>9</v>
      </c>
    </row>
    <row r="13" spans="2:23" ht="15.75">
      <c r="B13" s="8" t="s">
        <v>17</v>
      </c>
      <c r="C13" s="3">
        <v>8.6999999999999993</v>
      </c>
      <c r="D13" s="1">
        <f t="shared" si="0"/>
        <v>11</v>
      </c>
      <c r="E13" s="1">
        <f t="shared" si="1"/>
        <v>9</v>
      </c>
      <c r="F13" s="1">
        <f t="shared" si="2"/>
        <v>7</v>
      </c>
      <c r="G13" s="4">
        <f t="shared" si="3"/>
        <v>10</v>
      </c>
      <c r="H13" s="2">
        <v>7.9</v>
      </c>
      <c r="I13" s="1">
        <f t="shared" si="4"/>
        <v>8.25</v>
      </c>
      <c r="J13" s="1">
        <f t="shared" si="5"/>
        <v>7</v>
      </c>
      <c r="K13" s="11">
        <f t="shared" si="6"/>
        <v>10</v>
      </c>
      <c r="L13" s="3">
        <v>5.0999999999999996</v>
      </c>
      <c r="M13" s="1">
        <f t="shared" si="7"/>
        <v>7.4</v>
      </c>
      <c r="N13" s="1">
        <f t="shared" si="8"/>
        <v>10</v>
      </c>
      <c r="O13" s="4">
        <f t="shared" si="9"/>
        <v>18</v>
      </c>
      <c r="P13" s="2">
        <v>7.1</v>
      </c>
      <c r="Q13" s="1">
        <f t="shared" si="10"/>
        <v>8.1</v>
      </c>
      <c r="R13" s="1">
        <f t="shared" si="11"/>
        <v>8</v>
      </c>
      <c r="S13" s="11">
        <f t="shared" si="12"/>
        <v>15</v>
      </c>
      <c r="T13" s="3">
        <f t="shared" si="13"/>
        <v>28.800000000000004</v>
      </c>
      <c r="U13" s="1">
        <f t="shared" si="14"/>
        <v>32.6</v>
      </c>
      <c r="V13" s="1">
        <f t="shared" si="15"/>
        <v>11</v>
      </c>
      <c r="W13" s="4">
        <f t="shared" si="16"/>
        <v>21</v>
      </c>
    </row>
    <row r="14" spans="2:23" ht="15.75">
      <c r="B14" s="8" t="s">
        <v>18</v>
      </c>
      <c r="C14" s="3">
        <v>9.1999999999999993</v>
      </c>
      <c r="D14" s="1">
        <f t="shared" si="0"/>
        <v>12</v>
      </c>
      <c r="E14" s="1">
        <f t="shared" si="1"/>
        <v>9</v>
      </c>
      <c r="F14" s="1">
        <f t="shared" si="2"/>
        <v>7</v>
      </c>
      <c r="G14" s="4">
        <f t="shared" si="3"/>
        <v>5</v>
      </c>
      <c r="H14" s="2">
        <v>8</v>
      </c>
      <c r="I14" s="1">
        <f t="shared" si="4"/>
        <v>8.25</v>
      </c>
      <c r="J14" s="1">
        <f t="shared" si="5"/>
        <v>7</v>
      </c>
      <c r="K14" s="11">
        <f t="shared" si="6"/>
        <v>9</v>
      </c>
      <c r="L14" s="3">
        <v>7.1</v>
      </c>
      <c r="M14" s="1">
        <f t="shared" si="7"/>
        <v>7.2</v>
      </c>
      <c r="N14" s="1">
        <f t="shared" si="8"/>
        <v>11</v>
      </c>
      <c r="O14" s="4">
        <f t="shared" si="9"/>
        <v>12</v>
      </c>
      <c r="P14" s="2">
        <v>8.1999999999999993</v>
      </c>
      <c r="Q14" s="1">
        <f t="shared" si="10"/>
        <v>8</v>
      </c>
      <c r="R14" s="1">
        <f t="shared" si="11"/>
        <v>9</v>
      </c>
      <c r="S14" s="11">
        <f t="shared" si="12"/>
        <v>7</v>
      </c>
      <c r="T14" s="3">
        <f t="shared" si="13"/>
        <v>32.5</v>
      </c>
      <c r="U14" s="1">
        <f t="shared" si="14"/>
        <v>32.5</v>
      </c>
      <c r="V14" s="1">
        <f t="shared" si="15"/>
        <v>12</v>
      </c>
      <c r="W14" s="4">
        <f t="shared" si="16"/>
        <v>12</v>
      </c>
    </row>
    <row r="15" spans="2:23" ht="15.75">
      <c r="B15" s="8" t="s">
        <v>19</v>
      </c>
      <c r="C15" s="3">
        <v>8.6999999999999993</v>
      </c>
      <c r="D15" s="1">
        <f t="shared" si="0"/>
        <v>13</v>
      </c>
      <c r="E15" s="1">
        <f t="shared" si="1"/>
        <v>9</v>
      </c>
      <c r="F15" s="1">
        <f t="shared" si="2"/>
        <v>7</v>
      </c>
      <c r="G15" s="4">
        <f t="shared" si="3"/>
        <v>10</v>
      </c>
      <c r="H15" s="2">
        <v>7.9</v>
      </c>
      <c r="I15" s="1">
        <f t="shared" si="4"/>
        <v>8.15</v>
      </c>
      <c r="J15" s="1">
        <f t="shared" si="5"/>
        <v>8</v>
      </c>
      <c r="K15" s="11">
        <f t="shared" si="6"/>
        <v>10</v>
      </c>
      <c r="L15" s="3">
        <v>5.8</v>
      </c>
      <c r="M15" s="1">
        <f t="shared" si="7"/>
        <v>7.1</v>
      </c>
      <c r="N15" s="1">
        <f t="shared" si="8"/>
        <v>12</v>
      </c>
      <c r="O15" s="4">
        <f t="shared" si="9"/>
        <v>15</v>
      </c>
      <c r="P15" s="2">
        <v>7.4</v>
      </c>
      <c r="Q15" s="1">
        <f t="shared" si="10"/>
        <v>7.9</v>
      </c>
      <c r="R15" s="1">
        <f t="shared" si="11"/>
        <v>10</v>
      </c>
      <c r="S15" s="11">
        <f t="shared" si="12"/>
        <v>14</v>
      </c>
      <c r="T15" s="3">
        <f t="shared" si="13"/>
        <v>29.800000000000004</v>
      </c>
      <c r="U15" s="1">
        <f t="shared" si="14"/>
        <v>32.049999999999997</v>
      </c>
      <c r="V15" s="1">
        <f t="shared" si="15"/>
        <v>13</v>
      </c>
      <c r="W15" s="4">
        <f t="shared" si="16"/>
        <v>19</v>
      </c>
    </row>
    <row r="16" spans="2:23" ht="15.75">
      <c r="B16" s="8" t="s">
        <v>20</v>
      </c>
      <c r="C16" s="3">
        <v>9.3000000000000007</v>
      </c>
      <c r="D16" s="1">
        <f t="shared" si="0"/>
        <v>14</v>
      </c>
      <c r="E16" s="1">
        <f t="shared" si="1"/>
        <v>9</v>
      </c>
      <c r="F16" s="1">
        <f t="shared" si="2"/>
        <v>7</v>
      </c>
      <c r="G16" s="4">
        <f t="shared" si="3"/>
        <v>4</v>
      </c>
      <c r="H16" s="2">
        <v>8.4499999999999993</v>
      </c>
      <c r="I16" s="1">
        <f t="shared" si="4"/>
        <v>8</v>
      </c>
      <c r="J16" s="1">
        <f t="shared" si="5"/>
        <v>9</v>
      </c>
      <c r="K16" s="11">
        <f t="shared" si="6"/>
        <v>3</v>
      </c>
      <c r="L16" s="3">
        <v>8.1999999999999993</v>
      </c>
      <c r="M16" s="1">
        <f t="shared" si="7"/>
        <v>7.1</v>
      </c>
      <c r="N16" s="1">
        <f t="shared" si="8"/>
        <v>12</v>
      </c>
      <c r="O16" s="4">
        <f t="shared" si="9"/>
        <v>5</v>
      </c>
      <c r="P16" s="2">
        <v>8.5</v>
      </c>
      <c r="Q16" s="1">
        <f t="shared" si="10"/>
        <v>7.8</v>
      </c>
      <c r="R16" s="1">
        <f t="shared" si="11"/>
        <v>11</v>
      </c>
      <c r="S16" s="11">
        <f t="shared" si="12"/>
        <v>5</v>
      </c>
      <c r="T16" s="3">
        <f t="shared" si="13"/>
        <v>34.450000000000003</v>
      </c>
      <c r="U16" s="1">
        <f t="shared" si="14"/>
        <v>31.9</v>
      </c>
      <c r="V16" s="1">
        <f t="shared" si="15"/>
        <v>14</v>
      </c>
      <c r="W16" s="4">
        <f t="shared" si="16"/>
        <v>4</v>
      </c>
    </row>
    <row r="17" spans="2:23" ht="15.75">
      <c r="B17" s="8" t="s">
        <v>42</v>
      </c>
      <c r="C17" s="25">
        <v>9.4</v>
      </c>
      <c r="D17" s="1">
        <f t="shared" si="0"/>
        <v>15</v>
      </c>
      <c r="E17" s="1">
        <f t="shared" si="1"/>
        <v>8.9</v>
      </c>
      <c r="F17" s="1">
        <f t="shared" si="2"/>
        <v>8</v>
      </c>
      <c r="G17" s="4">
        <f t="shared" si="3"/>
        <v>2</v>
      </c>
      <c r="H17" s="2">
        <v>8.35</v>
      </c>
      <c r="I17" s="1">
        <f t="shared" si="4"/>
        <v>8</v>
      </c>
      <c r="J17" s="1">
        <f t="shared" si="5"/>
        <v>9</v>
      </c>
      <c r="K17" s="11">
        <f t="shared" si="6"/>
        <v>5</v>
      </c>
      <c r="L17" s="3">
        <v>7.1</v>
      </c>
      <c r="M17" s="1">
        <f t="shared" si="7"/>
        <v>7</v>
      </c>
      <c r="N17" s="1">
        <f t="shared" si="8"/>
        <v>13</v>
      </c>
      <c r="O17" s="4">
        <f t="shared" si="9"/>
        <v>12</v>
      </c>
      <c r="P17" s="2">
        <v>7.9</v>
      </c>
      <c r="Q17" s="1">
        <f t="shared" si="10"/>
        <v>7.8</v>
      </c>
      <c r="R17" s="1">
        <f t="shared" si="11"/>
        <v>11</v>
      </c>
      <c r="S17" s="11">
        <f t="shared" si="12"/>
        <v>10</v>
      </c>
      <c r="T17" s="3">
        <f t="shared" si="13"/>
        <v>32.75</v>
      </c>
      <c r="U17" s="1">
        <f t="shared" si="14"/>
        <v>31.75</v>
      </c>
      <c r="V17" s="1">
        <f t="shared" si="15"/>
        <v>15</v>
      </c>
      <c r="W17" s="4">
        <f t="shared" si="16"/>
        <v>10</v>
      </c>
    </row>
    <row r="18" spans="2:23" ht="15.75">
      <c r="B18" s="8" t="s">
        <v>43</v>
      </c>
      <c r="C18" s="25">
        <v>9.1999999999999993</v>
      </c>
      <c r="D18" s="1">
        <f t="shared" si="0"/>
        <v>16</v>
      </c>
      <c r="E18" s="1">
        <f t="shared" si="1"/>
        <v>8.9</v>
      </c>
      <c r="F18" s="1">
        <f t="shared" si="2"/>
        <v>8</v>
      </c>
      <c r="G18" s="4">
        <f t="shared" si="3"/>
        <v>5</v>
      </c>
      <c r="H18" s="2">
        <v>8.3000000000000007</v>
      </c>
      <c r="I18" s="1">
        <f t="shared" si="4"/>
        <v>8</v>
      </c>
      <c r="J18" s="1">
        <f t="shared" si="5"/>
        <v>9</v>
      </c>
      <c r="K18" s="11">
        <f t="shared" si="6"/>
        <v>6</v>
      </c>
      <c r="L18" s="3">
        <v>8</v>
      </c>
      <c r="M18" s="1">
        <f t="shared" si="7"/>
        <v>6.7</v>
      </c>
      <c r="N18" s="1">
        <f t="shared" si="8"/>
        <v>14</v>
      </c>
      <c r="O18" s="4">
        <f t="shared" si="9"/>
        <v>7</v>
      </c>
      <c r="P18" s="2">
        <v>8.5</v>
      </c>
      <c r="Q18" s="1">
        <f t="shared" si="10"/>
        <v>7.7</v>
      </c>
      <c r="R18" s="1">
        <f t="shared" si="11"/>
        <v>12</v>
      </c>
      <c r="S18" s="11">
        <f t="shared" si="12"/>
        <v>5</v>
      </c>
      <c r="T18" s="3">
        <f t="shared" si="13"/>
        <v>34</v>
      </c>
      <c r="U18" s="1">
        <f t="shared" si="14"/>
        <v>31.6</v>
      </c>
      <c r="V18" s="1">
        <f t="shared" si="15"/>
        <v>16</v>
      </c>
      <c r="W18" s="4">
        <f t="shared" si="16"/>
        <v>7</v>
      </c>
    </row>
    <row r="19" spans="2:23" ht="15.75">
      <c r="B19" s="50" t="s">
        <v>44</v>
      </c>
      <c r="C19" s="56">
        <v>0</v>
      </c>
      <c r="D19" s="52">
        <f t="shared" si="0"/>
        <v>17</v>
      </c>
      <c r="E19" s="52">
        <f t="shared" si="1"/>
        <v>8.8000000000000007</v>
      </c>
      <c r="F19" s="52">
        <f t="shared" si="2"/>
        <v>9</v>
      </c>
      <c r="G19" s="53">
        <f t="shared" si="3"/>
        <v>13</v>
      </c>
      <c r="H19" s="54">
        <v>0</v>
      </c>
      <c r="I19" s="52">
        <f t="shared" si="4"/>
        <v>8</v>
      </c>
      <c r="J19" s="52">
        <f t="shared" si="5"/>
        <v>9</v>
      </c>
      <c r="K19" s="55">
        <f t="shared" si="6"/>
        <v>11</v>
      </c>
      <c r="L19" s="51">
        <v>0</v>
      </c>
      <c r="M19" s="52">
        <f t="shared" si="7"/>
        <v>5.8</v>
      </c>
      <c r="N19" s="52">
        <f t="shared" si="8"/>
        <v>15</v>
      </c>
      <c r="O19" s="53">
        <f t="shared" si="9"/>
        <v>20</v>
      </c>
      <c r="P19" s="54">
        <v>0</v>
      </c>
      <c r="Q19" s="52">
        <f t="shared" si="10"/>
        <v>7.7</v>
      </c>
      <c r="R19" s="52">
        <f t="shared" si="11"/>
        <v>12</v>
      </c>
      <c r="S19" s="55">
        <f t="shared" si="12"/>
        <v>17</v>
      </c>
      <c r="T19" s="51">
        <f t="shared" si="13"/>
        <v>0</v>
      </c>
      <c r="U19" s="52">
        <f t="shared" si="14"/>
        <v>31.5</v>
      </c>
      <c r="V19" s="52">
        <f t="shared" si="15"/>
        <v>17</v>
      </c>
      <c r="W19" s="53">
        <f t="shared" si="16"/>
        <v>23</v>
      </c>
    </row>
    <row r="20" spans="2:23" ht="15.75">
      <c r="B20" s="8" t="s">
        <v>45</v>
      </c>
      <c r="C20" s="25">
        <v>9</v>
      </c>
      <c r="D20" s="1">
        <f t="shared" si="0"/>
        <v>18</v>
      </c>
      <c r="E20" s="1">
        <f t="shared" si="1"/>
        <v>8.6999999999999993</v>
      </c>
      <c r="F20" s="1">
        <f t="shared" si="2"/>
        <v>10</v>
      </c>
      <c r="G20" s="4">
        <f t="shared" si="3"/>
        <v>7</v>
      </c>
      <c r="H20" s="2">
        <v>8.4</v>
      </c>
      <c r="I20" s="1">
        <f t="shared" si="4"/>
        <v>8</v>
      </c>
      <c r="J20" s="1">
        <f t="shared" si="5"/>
        <v>9</v>
      </c>
      <c r="K20" s="11">
        <f t="shared" si="6"/>
        <v>4</v>
      </c>
      <c r="L20" s="3">
        <v>9.6</v>
      </c>
      <c r="M20" s="1">
        <f t="shared" si="7"/>
        <v>5.5</v>
      </c>
      <c r="N20" s="1">
        <f t="shared" si="8"/>
        <v>16</v>
      </c>
      <c r="O20" s="4">
        <f t="shared" si="9"/>
        <v>1</v>
      </c>
      <c r="P20" s="2">
        <v>8.3000000000000007</v>
      </c>
      <c r="Q20" s="1">
        <f t="shared" si="10"/>
        <v>7.5</v>
      </c>
      <c r="R20" s="1">
        <f t="shared" si="11"/>
        <v>13</v>
      </c>
      <c r="S20" s="11">
        <f t="shared" si="12"/>
        <v>6</v>
      </c>
      <c r="T20" s="3">
        <f t="shared" si="13"/>
        <v>35.299999999999997</v>
      </c>
      <c r="U20" s="1">
        <f t="shared" si="14"/>
        <v>31.05</v>
      </c>
      <c r="V20" s="1">
        <f t="shared" si="15"/>
        <v>18</v>
      </c>
      <c r="W20" s="4">
        <f t="shared" si="16"/>
        <v>1</v>
      </c>
    </row>
    <row r="21" spans="2:23" ht="15.75">
      <c r="B21" s="8" t="s">
        <v>46</v>
      </c>
      <c r="C21" s="25">
        <v>9.1</v>
      </c>
      <c r="D21" s="1">
        <f t="shared" si="0"/>
        <v>19</v>
      </c>
      <c r="E21" s="1">
        <f t="shared" si="1"/>
        <v>8.6999999999999993</v>
      </c>
      <c r="F21" s="1">
        <f t="shared" si="2"/>
        <v>10</v>
      </c>
      <c r="G21" s="4">
        <f t="shared" si="3"/>
        <v>6</v>
      </c>
      <c r="H21" s="2">
        <v>8</v>
      </c>
      <c r="I21" s="1">
        <f t="shared" si="4"/>
        <v>8</v>
      </c>
      <c r="J21" s="1">
        <f t="shared" si="5"/>
        <v>9</v>
      </c>
      <c r="K21" s="11">
        <f t="shared" si="6"/>
        <v>9</v>
      </c>
      <c r="L21" s="3">
        <v>6.7</v>
      </c>
      <c r="M21" s="1">
        <f t="shared" si="7"/>
        <v>5.2</v>
      </c>
      <c r="N21" s="1">
        <f t="shared" si="8"/>
        <v>17</v>
      </c>
      <c r="O21" s="4">
        <f t="shared" si="9"/>
        <v>14</v>
      </c>
      <c r="P21" s="2">
        <v>7.8</v>
      </c>
      <c r="Q21" s="1">
        <f t="shared" si="10"/>
        <v>7.4</v>
      </c>
      <c r="R21" s="1">
        <f t="shared" si="11"/>
        <v>14</v>
      </c>
      <c r="S21" s="11">
        <f t="shared" si="12"/>
        <v>11</v>
      </c>
      <c r="T21" s="3">
        <f t="shared" si="13"/>
        <v>31.6</v>
      </c>
      <c r="U21" s="1">
        <f t="shared" si="14"/>
        <v>29.800000000000004</v>
      </c>
      <c r="V21" s="1">
        <f t="shared" si="15"/>
        <v>19</v>
      </c>
      <c r="W21" s="4">
        <f t="shared" si="16"/>
        <v>16</v>
      </c>
    </row>
    <row r="22" spans="2:23" ht="15.75">
      <c r="B22" s="8" t="s">
        <v>47</v>
      </c>
      <c r="C22" s="25">
        <v>9</v>
      </c>
      <c r="D22" s="1">
        <f t="shared" si="0"/>
        <v>20</v>
      </c>
      <c r="E22" s="1">
        <f t="shared" si="1"/>
        <v>8.6999999999999993</v>
      </c>
      <c r="F22" s="1">
        <f t="shared" si="2"/>
        <v>10</v>
      </c>
      <c r="G22" s="4">
        <f t="shared" si="3"/>
        <v>7</v>
      </c>
      <c r="H22" s="2">
        <v>8</v>
      </c>
      <c r="I22" s="1">
        <f t="shared" si="4"/>
        <v>7.9</v>
      </c>
      <c r="J22" s="1">
        <f t="shared" si="5"/>
        <v>10</v>
      </c>
      <c r="K22" s="11">
        <f t="shared" si="6"/>
        <v>9</v>
      </c>
      <c r="L22" s="3">
        <v>5.2</v>
      </c>
      <c r="M22" s="1">
        <f t="shared" si="7"/>
        <v>5.0999999999999996</v>
      </c>
      <c r="N22" s="1">
        <f t="shared" si="8"/>
        <v>18</v>
      </c>
      <c r="O22" s="4">
        <f t="shared" si="9"/>
        <v>17</v>
      </c>
      <c r="P22" s="2">
        <v>7.5</v>
      </c>
      <c r="Q22" s="1">
        <f t="shared" si="10"/>
        <v>7.4</v>
      </c>
      <c r="R22" s="1">
        <f t="shared" si="11"/>
        <v>14</v>
      </c>
      <c r="S22" s="11">
        <f t="shared" si="12"/>
        <v>13</v>
      </c>
      <c r="T22" s="3">
        <f t="shared" si="13"/>
        <v>29.7</v>
      </c>
      <c r="U22" s="1">
        <f t="shared" si="14"/>
        <v>29.7</v>
      </c>
      <c r="V22" s="1">
        <f t="shared" si="15"/>
        <v>20</v>
      </c>
      <c r="W22" s="4">
        <f t="shared" si="16"/>
        <v>20</v>
      </c>
    </row>
    <row r="23" spans="2:23" ht="15.75">
      <c r="B23" s="8" t="s">
        <v>48</v>
      </c>
      <c r="C23" s="25">
        <v>9.35</v>
      </c>
      <c r="D23" s="1">
        <f t="shared" si="0"/>
        <v>21</v>
      </c>
      <c r="E23" s="1">
        <f t="shared" si="1"/>
        <v>8.6</v>
      </c>
      <c r="F23" s="1">
        <f t="shared" si="2"/>
        <v>11</v>
      </c>
      <c r="G23" s="42">
        <f t="shared" si="3"/>
        <v>3</v>
      </c>
      <c r="H23" s="2">
        <v>8.3000000000000007</v>
      </c>
      <c r="I23" s="1">
        <f t="shared" si="4"/>
        <v>7.9</v>
      </c>
      <c r="J23" s="1">
        <f t="shared" si="5"/>
        <v>10</v>
      </c>
      <c r="K23" s="11">
        <f t="shared" si="6"/>
        <v>6</v>
      </c>
      <c r="L23" s="3">
        <v>5.0999999999999996</v>
      </c>
      <c r="M23" s="1">
        <f t="shared" si="7"/>
        <v>5.0999999999999996</v>
      </c>
      <c r="N23" s="1">
        <f t="shared" si="8"/>
        <v>18</v>
      </c>
      <c r="O23" s="4">
        <f t="shared" si="9"/>
        <v>18</v>
      </c>
      <c r="P23" s="2">
        <v>8.3000000000000007</v>
      </c>
      <c r="Q23" s="1">
        <f t="shared" si="10"/>
        <v>7.1</v>
      </c>
      <c r="R23" s="1">
        <f t="shared" si="11"/>
        <v>15</v>
      </c>
      <c r="S23" s="11">
        <f t="shared" si="12"/>
        <v>6</v>
      </c>
      <c r="T23" s="3">
        <f t="shared" si="13"/>
        <v>31.05</v>
      </c>
      <c r="U23" s="1">
        <f t="shared" si="14"/>
        <v>28.800000000000004</v>
      </c>
      <c r="V23" s="1">
        <f t="shared" si="15"/>
        <v>21</v>
      </c>
      <c r="W23" s="4">
        <f t="shared" si="16"/>
        <v>18</v>
      </c>
    </row>
    <row r="24" spans="2:23" ht="15.75">
      <c r="B24" s="8" t="s">
        <v>49</v>
      </c>
      <c r="C24" s="25">
        <v>8.4</v>
      </c>
      <c r="D24" s="1">
        <f t="shared" si="0"/>
        <v>22</v>
      </c>
      <c r="E24" s="1">
        <f t="shared" si="1"/>
        <v>8.4</v>
      </c>
      <c r="F24" s="1">
        <f t="shared" si="2"/>
        <v>12</v>
      </c>
      <c r="G24" s="4">
        <f t="shared" si="3"/>
        <v>12</v>
      </c>
      <c r="H24" s="2">
        <v>8</v>
      </c>
      <c r="I24" s="1">
        <f t="shared" si="4"/>
        <v>7.9</v>
      </c>
      <c r="J24" s="1">
        <f t="shared" si="5"/>
        <v>10</v>
      </c>
      <c r="K24" s="11">
        <f t="shared" si="6"/>
        <v>9</v>
      </c>
      <c r="L24" s="3">
        <v>7.4</v>
      </c>
      <c r="M24" s="1">
        <f t="shared" si="7"/>
        <v>2.2999999999999998</v>
      </c>
      <c r="N24" s="1">
        <f t="shared" si="8"/>
        <v>19</v>
      </c>
      <c r="O24" s="4">
        <f t="shared" si="9"/>
        <v>10</v>
      </c>
      <c r="P24" s="2">
        <v>8.1</v>
      </c>
      <c r="Q24" s="1">
        <f t="shared" si="10"/>
        <v>6.8</v>
      </c>
      <c r="R24" s="1">
        <f t="shared" si="11"/>
        <v>16</v>
      </c>
      <c r="S24" s="11">
        <f t="shared" si="12"/>
        <v>8</v>
      </c>
      <c r="T24" s="3">
        <f t="shared" si="13"/>
        <v>31.9</v>
      </c>
      <c r="U24" s="1">
        <f t="shared" si="14"/>
        <v>26.5</v>
      </c>
      <c r="V24" s="1">
        <f t="shared" si="15"/>
        <v>22</v>
      </c>
      <c r="W24" s="4">
        <f t="shared" si="16"/>
        <v>14</v>
      </c>
    </row>
    <row r="25" spans="2:23" ht="15.75">
      <c r="B25" s="50" t="s">
        <v>50</v>
      </c>
      <c r="C25" s="56">
        <v>0</v>
      </c>
      <c r="D25" s="52">
        <f t="shared" si="0"/>
        <v>23</v>
      </c>
      <c r="E25" s="52">
        <f t="shared" si="1"/>
        <v>0</v>
      </c>
      <c r="F25" s="52">
        <f t="shared" si="2"/>
        <v>13</v>
      </c>
      <c r="G25" s="53">
        <f t="shared" si="3"/>
        <v>13</v>
      </c>
      <c r="H25" s="54">
        <v>0</v>
      </c>
      <c r="I25" s="52">
        <f t="shared" si="4"/>
        <v>0</v>
      </c>
      <c r="J25" s="52">
        <f t="shared" si="5"/>
        <v>11</v>
      </c>
      <c r="K25" s="55">
        <f t="shared" si="6"/>
        <v>11</v>
      </c>
      <c r="L25" s="51">
        <v>0</v>
      </c>
      <c r="M25" s="52">
        <f t="shared" si="7"/>
        <v>0</v>
      </c>
      <c r="N25" s="52">
        <f t="shared" si="8"/>
        <v>20</v>
      </c>
      <c r="O25" s="53">
        <f t="shared" si="9"/>
        <v>20</v>
      </c>
      <c r="P25" s="54">
        <v>0</v>
      </c>
      <c r="Q25" s="52">
        <f t="shared" si="10"/>
        <v>0</v>
      </c>
      <c r="R25" s="52">
        <f t="shared" si="11"/>
        <v>17</v>
      </c>
      <c r="S25" s="55">
        <f t="shared" si="12"/>
        <v>17</v>
      </c>
      <c r="T25" s="51">
        <f t="shared" si="13"/>
        <v>0</v>
      </c>
      <c r="U25" s="52">
        <f t="shared" si="14"/>
        <v>0</v>
      </c>
      <c r="V25" s="52">
        <f t="shared" si="15"/>
        <v>23</v>
      </c>
      <c r="W25" s="53">
        <f t="shared" si="16"/>
        <v>23</v>
      </c>
    </row>
    <row r="26" spans="2:23" ht="15.75">
      <c r="B26" s="8" t="s">
        <v>51</v>
      </c>
      <c r="C26" s="25">
        <v>9.3000000000000007</v>
      </c>
      <c r="D26" s="1">
        <f t="shared" si="0"/>
        <v>24</v>
      </c>
      <c r="E26" s="1">
        <f t="shared" si="1"/>
        <v>0</v>
      </c>
      <c r="F26" s="1">
        <f t="shared" si="2"/>
        <v>13</v>
      </c>
      <c r="G26" s="4">
        <f t="shared" si="3"/>
        <v>4</v>
      </c>
      <c r="H26" s="2">
        <v>8.3000000000000007</v>
      </c>
      <c r="I26" s="1">
        <f t="shared" si="4"/>
        <v>0</v>
      </c>
      <c r="J26" s="1">
        <f t="shared" si="5"/>
        <v>11</v>
      </c>
      <c r="K26" s="11">
        <f t="shared" si="6"/>
        <v>6</v>
      </c>
      <c r="L26" s="3">
        <v>8.4</v>
      </c>
      <c r="M26" s="1">
        <f t="shared" si="7"/>
        <v>0</v>
      </c>
      <c r="N26" s="1">
        <f t="shared" si="8"/>
        <v>20</v>
      </c>
      <c r="O26" s="4">
        <f t="shared" si="9"/>
        <v>4</v>
      </c>
      <c r="P26" s="2">
        <v>9</v>
      </c>
      <c r="Q26" s="1">
        <f t="shared" si="10"/>
        <v>0</v>
      </c>
      <c r="R26" s="1">
        <f t="shared" si="11"/>
        <v>17</v>
      </c>
      <c r="S26" s="11">
        <f t="shared" si="12"/>
        <v>2</v>
      </c>
      <c r="T26" s="3">
        <f t="shared" si="13"/>
        <v>35</v>
      </c>
      <c r="U26" s="1">
        <f t="shared" si="14"/>
        <v>0</v>
      </c>
      <c r="V26" s="1">
        <f t="shared" si="15"/>
        <v>23</v>
      </c>
      <c r="W26" s="4">
        <f t="shared" si="16"/>
        <v>3</v>
      </c>
    </row>
    <row r="27" spans="2:23" ht="15.75">
      <c r="B27" s="8" t="s">
        <v>52</v>
      </c>
      <c r="C27" s="25">
        <v>9.6</v>
      </c>
      <c r="D27" s="1">
        <f t="shared" si="0"/>
        <v>25</v>
      </c>
      <c r="E27" s="1">
        <f t="shared" si="1"/>
        <v>0</v>
      </c>
      <c r="F27" s="1">
        <f t="shared" si="2"/>
        <v>13</v>
      </c>
      <c r="G27" s="4">
        <f t="shared" si="3"/>
        <v>1</v>
      </c>
      <c r="H27" s="2">
        <v>8.25</v>
      </c>
      <c r="I27" s="1">
        <f t="shared" si="4"/>
        <v>0</v>
      </c>
      <c r="J27" s="1">
        <f t="shared" si="5"/>
        <v>11</v>
      </c>
      <c r="K27" s="11">
        <f t="shared" si="6"/>
        <v>7</v>
      </c>
      <c r="L27" s="3">
        <v>5.5</v>
      </c>
      <c r="M27" s="1">
        <f t="shared" si="7"/>
        <v>0</v>
      </c>
      <c r="N27" s="1">
        <f t="shared" si="8"/>
        <v>20</v>
      </c>
      <c r="O27" s="4">
        <f t="shared" si="9"/>
        <v>16</v>
      </c>
      <c r="P27" s="2">
        <v>8.6999999999999993</v>
      </c>
      <c r="Q27" s="1">
        <f t="shared" si="10"/>
        <v>0</v>
      </c>
      <c r="R27" s="1">
        <f t="shared" si="11"/>
        <v>17</v>
      </c>
      <c r="S27" s="11">
        <f t="shared" si="12"/>
        <v>4</v>
      </c>
      <c r="T27" s="3">
        <f t="shared" si="13"/>
        <v>32.049999999999997</v>
      </c>
      <c r="U27" s="1">
        <f t="shared" si="14"/>
        <v>0</v>
      </c>
      <c r="V27" s="1">
        <f t="shared" si="15"/>
        <v>23</v>
      </c>
      <c r="W27" s="4">
        <f t="shared" si="16"/>
        <v>13</v>
      </c>
    </row>
    <row r="28" spans="2:23" ht="15.75">
      <c r="B28" s="8" t="s">
        <v>53</v>
      </c>
      <c r="C28" s="25">
        <v>9</v>
      </c>
      <c r="D28" s="1">
        <f t="shared" si="0"/>
        <v>26</v>
      </c>
      <c r="E28" s="1">
        <f t="shared" si="1"/>
        <v>0</v>
      </c>
      <c r="F28" s="1">
        <f t="shared" si="2"/>
        <v>13</v>
      </c>
      <c r="G28" s="4">
        <f t="shared" si="3"/>
        <v>7</v>
      </c>
      <c r="H28" s="2">
        <v>8.5</v>
      </c>
      <c r="I28" s="1">
        <f t="shared" si="4"/>
        <v>0</v>
      </c>
      <c r="J28" s="1">
        <f t="shared" si="5"/>
        <v>11</v>
      </c>
      <c r="K28" s="11">
        <f t="shared" si="6"/>
        <v>2</v>
      </c>
      <c r="L28" s="3">
        <v>8.5</v>
      </c>
      <c r="M28" s="1">
        <f t="shared" si="7"/>
        <v>0</v>
      </c>
      <c r="N28" s="1">
        <f t="shared" si="8"/>
        <v>20</v>
      </c>
      <c r="O28" s="4">
        <f t="shared" si="9"/>
        <v>3</v>
      </c>
      <c r="P28" s="2">
        <v>9.1999999999999993</v>
      </c>
      <c r="Q28" s="1">
        <f t="shared" si="10"/>
        <v>0</v>
      </c>
      <c r="R28" s="1">
        <f t="shared" si="11"/>
        <v>17</v>
      </c>
      <c r="S28" s="11">
        <f t="shared" si="12"/>
        <v>1</v>
      </c>
      <c r="T28" s="3">
        <f t="shared" si="13"/>
        <v>35.200000000000003</v>
      </c>
      <c r="U28" s="1">
        <f t="shared" si="14"/>
        <v>0</v>
      </c>
      <c r="V28" s="1">
        <f t="shared" si="15"/>
        <v>23</v>
      </c>
      <c r="W28" s="4">
        <f t="shared" si="16"/>
        <v>2</v>
      </c>
    </row>
    <row r="29" spans="2:23" ht="16.5" thickBot="1">
      <c r="B29" s="9" t="s">
        <v>54</v>
      </c>
      <c r="C29" s="26">
        <v>8.6</v>
      </c>
      <c r="D29" s="6">
        <f t="shared" si="0"/>
        <v>27</v>
      </c>
      <c r="E29" s="6">
        <f t="shared" si="1"/>
        <v>0</v>
      </c>
      <c r="F29" s="6">
        <f t="shared" si="2"/>
        <v>13</v>
      </c>
      <c r="G29" s="7">
        <f t="shared" si="3"/>
        <v>11</v>
      </c>
      <c r="H29" s="10">
        <v>8.15</v>
      </c>
      <c r="I29" s="6">
        <f t="shared" si="4"/>
        <v>0</v>
      </c>
      <c r="J29" s="6">
        <f t="shared" si="5"/>
        <v>11</v>
      </c>
      <c r="K29" s="12">
        <f t="shared" si="6"/>
        <v>8</v>
      </c>
      <c r="L29" s="5">
        <v>7.2</v>
      </c>
      <c r="M29" s="6">
        <f t="shared" si="7"/>
        <v>0</v>
      </c>
      <c r="N29" s="6">
        <f t="shared" si="8"/>
        <v>20</v>
      </c>
      <c r="O29" s="7">
        <f t="shared" si="9"/>
        <v>11</v>
      </c>
      <c r="P29" s="10">
        <v>7.8</v>
      </c>
      <c r="Q29" s="6">
        <f t="shared" si="10"/>
        <v>0</v>
      </c>
      <c r="R29" s="6">
        <f t="shared" si="11"/>
        <v>17</v>
      </c>
      <c r="S29" s="12">
        <f t="shared" si="12"/>
        <v>11</v>
      </c>
      <c r="T29" s="5">
        <f t="shared" si="13"/>
        <v>31.75</v>
      </c>
      <c r="U29" s="6">
        <f t="shared" si="14"/>
        <v>0</v>
      </c>
      <c r="V29" s="6">
        <f t="shared" si="15"/>
        <v>23</v>
      </c>
      <c r="W29" s="7">
        <f t="shared" si="16"/>
        <v>15</v>
      </c>
    </row>
  </sheetData>
  <conditionalFormatting sqref="G1:G1048576">
    <cfRule type="cellIs" dxfId="15" priority="4" operator="equal">
      <formula>1</formula>
    </cfRule>
  </conditionalFormatting>
  <conditionalFormatting sqref="G1:G1048576 K1:K1048576 O1:O1048576 S1:S1048576 W1:W1048576">
    <cfRule type="cellIs" dxfId="14" priority="3" operator="equal">
      <formula>1</formula>
    </cfRule>
    <cfRule type="cellIs" dxfId="13" priority="2" operator="equal">
      <formula>2</formula>
    </cfRule>
    <cfRule type="cellIs" dxfId="12" priority="1" operator="equal">
      <formula>3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27"/>
  <sheetViews>
    <sheetView zoomScale="90" zoomScaleNormal="90" workbookViewId="0">
      <selection activeCell="X3" sqref="X3:X27"/>
    </sheetView>
  </sheetViews>
  <sheetFormatPr defaultRowHeight="15"/>
  <cols>
    <col min="2" max="2" width="21.85546875" bestFit="1" customWidth="1"/>
    <col min="4" max="6" width="9.140625" hidden="1" customWidth="1"/>
    <col min="9" max="10" width="9.140625" hidden="1" customWidth="1"/>
    <col min="13" max="14" width="9.140625" hidden="1" customWidth="1"/>
    <col min="17" max="18" width="9.140625" hidden="1" customWidth="1"/>
    <col min="21" max="22" width="9.140625" hidden="1" customWidth="1"/>
  </cols>
  <sheetData>
    <row r="1" spans="2:23" ht="15.75" thickBot="1"/>
    <row r="2" spans="2:23" ht="16.5" thickBot="1">
      <c r="B2" s="28" t="s">
        <v>0</v>
      </c>
      <c r="C2" s="29" t="s">
        <v>1</v>
      </c>
      <c r="D2" s="30"/>
      <c r="E2" s="30"/>
      <c r="F2" s="30"/>
      <c r="G2" s="31" t="s">
        <v>6</v>
      </c>
      <c r="H2" s="32" t="s">
        <v>2</v>
      </c>
      <c r="I2" s="30"/>
      <c r="J2" s="30"/>
      <c r="K2" s="33" t="s">
        <v>6</v>
      </c>
      <c r="L2" s="29" t="s">
        <v>3</v>
      </c>
      <c r="M2" s="30"/>
      <c r="N2" s="30"/>
      <c r="O2" s="31" t="s">
        <v>6</v>
      </c>
      <c r="P2" s="32" t="s">
        <v>4</v>
      </c>
      <c r="Q2" s="30"/>
      <c r="R2" s="30"/>
      <c r="S2" s="33" t="s">
        <v>6</v>
      </c>
      <c r="T2" s="29" t="s">
        <v>5</v>
      </c>
      <c r="U2" s="30"/>
      <c r="V2" s="30"/>
      <c r="W2" s="31" t="s">
        <v>6</v>
      </c>
    </row>
    <row r="3" spans="2:23" ht="15.75">
      <c r="B3" s="37" t="s">
        <v>21</v>
      </c>
      <c r="C3" s="34">
        <v>8.5</v>
      </c>
      <c r="D3" s="35">
        <f>IF(ISNUMBER(D2),(D2+1), (1))</f>
        <v>1</v>
      </c>
      <c r="E3" s="35">
        <f>LARGE($C$3:$C$27,D3)</f>
        <v>9.85</v>
      </c>
      <c r="F3" s="35">
        <f>IF(E3=E2,F2,F2+1)</f>
        <v>1</v>
      </c>
      <c r="G3" s="36">
        <f>VLOOKUP(C3,$E$3:$F$27,2,FALSE)</f>
        <v>13</v>
      </c>
      <c r="H3" s="39">
        <v>7.5</v>
      </c>
      <c r="I3" s="35">
        <f>LARGE($H$3:$H$27,D3)</f>
        <v>9.5</v>
      </c>
      <c r="J3" s="35">
        <f>IF(I2=I3,J2,J2+1)</f>
        <v>1</v>
      </c>
      <c r="K3" s="41">
        <f>VLOOKUP(H3,$I$3:$J$27,2,FALSE)</f>
        <v>9</v>
      </c>
      <c r="L3" s="34">
        <v>5.5</v>
      </c>
      <c r="M3" s="35">
        <f>LARGE($L$3:$L$27,D3)</f>
        <v>9.9</v>
      </c>
      <c r="N3" s="35">
        <f>IF(M2=M3,N2,N2+1)</f>
        <v>1</v>
      </c>
      <c r="O3" s="36">
        <f>VLOOKUP(L3,$M$3:$N$27,2,FALSE)</f>
        <v>17</v>
      </c>
      <c r="P3" s="39">
        <v>8.5</v>
      </c>
      <c r="Q3" s="35">
        <f>LARGE($P$3:$P$27,$D3)</f>
        <v>9.5</v>
      </c>
      <c r="R3" s="35">
        <f>IF(Q2=Q3,R2,R2+1)</f>
        <v>1</v>
      </c>
      <c r="S3" s="41">
        <f>VLOOKUP(P3,$Q$3:$R$27,2,FALSE)</f>
        <v>7</v>
      </c>
      <c r="T3" s="34">
        <f>SUM(C3,H3,L3,P3)</f>
        <v>30</v>
      </c>
      <c r="U3" s="35">
        <f>LARGE($T$3:$T$27,$D3)</f>
        <v>37.099999999999994</v>
      </c>
      <c r="V3" s="35">
        <f>IF(U2=U3,V2,V2+1)</f>
        <v>1</v>
      </c>
      <c r="W3" s="36">
        <f>VLOOKUP(T3,$U$3:$V$27,2,FALSE)</f>
        <v>17</v>
      </c>
    </row>
    <row r="4" spans="2:23" ht="15.75">
      <c r="B4" s="8" t="s">
        <v>22</v>
      </c>
      <c r="C4" s="3">
        <v>9.6999999999999993</v>
      </c>
      <c r="D4" s="1">
        <f t="shared" ref="D4:D27" si="0">IF(ISNUMBER(D3),(D3+1), (1))</f>
        <v>2</v>
      </c>
      <c r="E4" s="1">
        <f t="shared" ref="E4:E27" si="1">LARGE($C$3:$C$27,D4)</f>
        <v>9.8000000000000007</v>
      </c>
      <c r="F4" s="1">
        <f t="shared" ref="F4:F27" si="2">IF(E4=E3,F3,F3+1)</f>
        <v>2</v>
      </c>
      <c r="G4" s="4">
        <f t="shared" ref="G4:G27" si="3">VLOOKUP(C4,$E$3:$F$27,2,FALSE)</f>
        <v>4</v>
      </c>
      <c r="H4" s="2">
        <v>9.5</v>
      </c>
      <c r="I4" s="1">
        <f t="shared" ref="I4:I27" si="4">LARGE($H$3:$H$27,D4)</f>
        <v>9.1999999999999993</v>
      </c>
      <c r="J4" s="1">
        <f t="shared" ref="J4:J27" si="5">IF(I3=I4,J3,J3+1)</f>
        <v>2</v>
      </c>
      <c r="K4" s="11">
        <f t="shared" ref="K4:K27" si="6">VLOOKUP(H4,$I$3:$J$27,2,FALSE)</f>
        <v>1</v>
      </c>
      <c r="L4" s="3">
        <v>7.4</v>
      </c>
      <c r="M4" s="1">
        <f t="shared" ref="M4:M27" si="7">LARGE($L$3:$L$27,D4)</f>
        <v>9.3000000000000007</v>
      </c>
      <c r="N4" s="1">
        <f t="shared" ref="N4:N27" si="8">IF(M3=M4,N3,N3+1)</f>
        <v>2</v>
      </c>
      <c r="O4" s="4">
        <f t="shared" ref="O4:O27" si="9">VLOOKUP(L4,$M$3:$N$27,2,FALSE)</f>
        <v>11</v>
      </c>
      <c r="P4" s="2">
        <v>9.5</v>
      </c>
      <c r="Q4" s="1">
        <f t="shared" ref="Q4:Q27" si="10">LARGE($P$3:$P$27,$D4)</f>
        <v>9.3000000000000007</v>
      </c>
      <c r="R4" s="1">
        <f t="shared" ref="R4:R27" si="11">IF(Q3=Q4,R3,R3+1)</f>
        <v>2</v>
      </c>
      <c r="S4" s="11">
        <f t="shared" ref="S4:S27" si="12">VLOOKUP(P4,$Q$3:$R$27,2,FALSE)</f>
        <v>1</v>
      </c>
      <c r="T4" s="3">
        <f t="shared" ref="T4:T27" si="13">SUM(C4,H4,L4,P4)</f>
        <v>36.1</v>
      </c>
      <c r="U4" s="1">
        <f t="shared" ref="U4:U27" si="14">LARGE($T$3:$T$27,$D4)</f>
        <v>36.5</v>
      </c>
      <c r="V4" s="1">
        <f t="shared" ref="V4:V27" si="15">IF(U3=U4,V3,V3+1)</f>
        <v>2</v>
      </c>
      <c r="W4" s="4">
        <f t="shared" ref="W4:Y27" si="16">VLOOKUP(T4,$U$3:$V$27,2,FALSE)</f>
        <v>3</v>
      </c>
    </row>
    <row r="5" spans="2:23" ht="15.75">
      <c r="B5" s="8" t="s">
        <v>23</v>
      </c>
      <c r="C5" s="3">
        <v>8.6</v>
      </c>
      <c r="D5" s="1">
        <f t="shared" si="0"/>
        <v>3</v>
      </c>
      <c r="E5" s="1">
        <f t="shared" si="1"/>
        <v>9.75</v>
      </c>
      <c r="F5" s="1">
        <f t="shared" si="2"/>
        <v>3</v>
      </c>
      <c r="G5" s="4">
        <f t="shared" si="3"/>
        <v>12</v>
      </c>
      <c r="H5" s="2">
        <v>8</v>
      </c>
      <c r="I5" s="1">
        <f t="shared" si="4"/>
        <v>9.1</v>
      </c>
      <c r="J5" s="1">
        <f t="shared" si="5"/>
        <v>3</v>
      </c>
      <c r="K5" s="11">
        <f t="shared" si="6"/>
        <v>7</v>
      </c>
      <c r="L5" s="3">
        <v>8.9499999999999993</v>
      </c>
      <c r="M5" s="1">
        <f t="shared" si="7"/>
        <v>8.9499999999999993</v>
      </c>
      <c r="N5" s="1">
        <f t="shared" si="8"/>
        <v>3</v>
      </c>
      <c r="O5" s="4">
        <f t="shared" si="9"/>
        <v>3</v>
      </c>
      <c r="P5" s="2">
        <v>8.1999999999999993</v>
      </c>
      <c r="Q5" s="1">
        <f t="shared" si="10"/>
        <v>9.1999999999999993</v>
      </c>
      <c r="R5" s="1">
        <f t="shared" si="11"/>
        <v>3</v>
      </c>
      <c r="S5" s="11">
        <f t="shared" si="12"/>
        <v>10</v>
      </c>
      <c r="T5" s="3">
        <f t="shared" si="13"/>
        <v>33.75</v>
      </c>
      <c r="U5" s="1">
        <f t="shared" si="14"/>
        <v>36.1</v>
      </c>
      <c r="V5" s="1">
        <f t="shared" si="15"/>
        <v>3</v>
      </c>
      <c r="W5" s="4">
        <f t="shared" si="16"/>
        <v>8</v>
      </c>
    </row>
    <row r="6" spans="2:23" ht="15.75">
      <c r="B6" s="8" t="s">
        <v>24</v>
      </c>
      <c r="C6" s="3">
        <v>9</v>
      </c>
      <c r="D6" s="1">
        <f t="shared" si="0"/>
        <v>4</v>
      </c>
      <c r="E6" s="1">
        <f t="shared" si="1"/>
        <v>9.6999999999999993</v>
      </c>
      <c r="F6" s="1">
        <f t="shared" si="2"/>
        <v>4</v>
      </c>
      <c r="G6" s="4">
        <f t="shared" si="3"/>
        <v>9</v>
      </c>
      <c r="H6" s="2">
        <v>7</v>
      </c>
      <c r="I6" s="1">
        <f t="shared" si="4"/>
        <v>9</v>
      </c>
      <c r="J6" s="1">
        <f t="shared" si="5"/>
        <v>4</v>
      </c>
      <c r="K6" s="11">
        <f t="shared" si="6"/>
        <v>12</v>
      </c>
      <c r="L6" s="3">
        <v>7.8</v>
      </c>
      <c r="M6" s="1">
        <f t="shared" si="7"/>
        <v>8.9</v>
      </c>
      <c r="N6" s="1">
        <f t="shared" si="8"/>
        <v>4</v>
      </c>
      <c r="O6" s="4">
        <f t="shared" si="9"/>
        <v>8</v>
      </c>
      <c r="P6" s="2">
        <v>8.1</v>
      </c>
      <c r="Q6" s="1">
        <f t="shared" si="10"/>
        <v>9</v>
      </c>
      <c r="R6" s="1">
        <f t="shared" si="11"/>
        <v>4</v>
      </c>
      <c r="S6" s="11">
        <f t="shared" si="12"/>
        <v>11</v>
      </c>
      <c r="T6" s="3">
        <f t="shared" si="13"/>
        <v>31.9</v>
      </c>
      <c r="U6" s="1">
        <f t="shared" si="14"/>
        <v>35.1</v>
      </c>
      <c r="V6" s="1">
        <f t="shared" si="15"/>
        <v>4</v>
      </c>
      <c r="W6" s="4">
        <f t="shared" si="16"/>
        <v>11</v>
      </c>
    </row>
    <row r="7" spans="2:23" ht="15.75">
      <c r="B7" s="8" t="s">
        <v>25</v>
      </c>
      <c r="C7" s="3">
        <v>9.1</v>
      </c>
      <c r="D7" s="1">
        <f t="shared" si="0"/>
        <v>5</v>
      </c>
      <c r="E7" s="1">
        <f t="shared" si="1"/>
        <v>9.6999999999999993</v>
      </c>
      <c r="F7" s="1">
        <f t="shared" si="2"/>
        <v>4</v>
      </c>
      <c r="G7" s="4">
        <f t="shared" si="3"/>
        <v>8</v>
      </c>
      <c r="H7" s="2">
        <v>7</v>
      </c>
      <c r="I7" s="1">
        <f t="shared" si="4"/>
        <v>8.9</v>
      </c>
      <c r="J7" s="1">
        <f t="shared" si="5"/>
        <v>5</v>
      </c>
      <c r="K7" s="11">
        <f t="shared" si="6"/>
        <v>12</v>
      </c>
      <c r="L7" s="3">
        <v>6.1</v>
      </c>
      <c r="M7" s="1">
        <f t="shared" si="7"/>
        <v>8.75</v>
      </c>
      <c r="N7" s="1">
        <f t="shared" si="8"/>
        <v>5</v>
      </c>
      <c r="O7" s="4">
        <f t="shared" si="9"/>
        <v>15</v>
      </c>
      <c r="P7" s="2">
        <v>8.1999999999999993</v>
      </c>
      <c r="Q7" s="1">
        <f t="shared" si="10"/>
        <v>8.9</v>
      </c>
      <c r="R7" s="1">
        <f t="shared" si="11"/>
        <v>5</v>
      </c>
      <c r="S7" s="11">
        <f t="shared" si="12"/>
        <v>10</v>
      </c>
      <c r="T7" s="3">
        <f t="shared" si="13"/>
        <v>30.400000000000002</v>
      </c>
      <c r="U7" s="1">
        <f t="shared" si="14"/>
        <v>34.799999999999997</v>
      </c>
      <c r="V7" s="1">
        <f t="shared" si="15"/>
        <v>5</v>
      </c>
      <c r="W7" s="4">
        <f t="shared" si="16"/>
        <v>16</v>
      </c>
    </row>
    <row r="8" spans="2:23" ht="15.75">
      <c r="B8" s="8" t="s">
        <v>26</v>
      </c>
      <c r="C8" s="3">
        <v>9.75</v>
      </c>
      <c r="D8" s="1">
        <f t="shared" si="0"/>
        <v>6</v>
      </c>
      <c r="E8" s="1">
        <f t="shared" si="1"/>
        <v>9.4</v>
      </c>
      <c r="F8" s="1">
        <f t="shared" si="2"/>
        <v>5</v>
      </c>
      <c r="G8" s="4">
        <f t="shared" si="3"/>
        <v>3</v>
      </c>
      <c r="H8" s="2">
        <v>7.5</v>
      </c>
      <c r="I8" s="1">
        <f t="shared" si="4"/>
        <v>8.5</v>
      </c>
      <c r="J8" s="1">
        <f t="shared" si="5"/>
        <v>6</v>
      </c>
      <c r="K8" s="11">
        <f t="shared" si="6"/>
        <v>9</v>
      </c>
      <c r="L8" s="3">
        <v>7.5</v>
      </c>
      <c r="M8" s="1">
        <f t="shared" si="7"/>
        <v>8.4</v>
      </c>
      <c r="N8" s="1">
        <f t="shared" si="8"/>
        <v>6</v>
      </c>
      <c r="O8" s="4">
        <f t="shared" si="9"/>
        <v>10</v>
      </c>
      <c r="P8" s="2">
        <v>9</v>
      </c>
      <c r="Q8" s="1">
        <f t="shared" si="10"/>
        <v>8.6</v>
      </c>
      <c r="R8" s="1">
        <f t="shared" si="11"/>
        <v>6</v>
      </c>
      <c r="S8" s="11">
        <f t="shared" si="12"/>
        <v>4</v>
      </c>
      <c r="T8" s="3">
        <f t="shared" si="13"/>
        <v>33.75</v>
      </c>
      <c r="U8" s="1">
        <f t="shared" si="14"/>
        <v>34.799999999999997</v>
      </c>
      <c r="V8" s="1">
        <f t="shared" si="15"/>
        <v>5</v>
      </c>
      <c r="W8" s="4">
        <f t="shared" si="16"/>
        <v>8</v>
      </c>
    </row>
    <row r="9" spans="2:23" ht="15.75">
      <c r="B9" s="8" t="s">
        <v>27</v>
      </c>
      <c r="C9" s="3">
        <v>9.1</v>
      </c>
      <c r="D9" s="1">
        <f t="shared" si="0"/>
        <v>7</v>
      </c>
      <c r="E9" s="1">
        <f t="shared" si="1"/>
        <v>9.3000000000000007</v>
      </c>
      <c r="F9" s="1">
        <f t="shared" si="2"/>
        <v>6</v>
      </c>
      <c r="G9" s="4">
        <f t="shared" si="3"/>
        <v>8</v>
      </c>
      <c r="H9" s="2">
        <v>8.9</v>
      </c>
      <c r="I9" s="1">
        <f t="shared" si="4"/>
        <v>8.5</v>
      </c>
      <c r="J9" s="1">
        <f t="shared" si="5"/>
        <v>6</v>
      </c>
      <c r="K9" s="11">
        <f t="shared" si="6"/>
        <v>5</v>
      </c>
      <c r="L9" s="3">
        <v>9.9</v>
      </c>
      <c r="M9" s="1">
        <f t="shared" si="7"/>
        <v>7.9</v>
      </c>
      <c r="N9" s="1">
        <f t="shared" si="8"/>
        <v>7</v>
      </c>
      <c r="O9" s="4">
        <f t="shared" si="9"/>
        <v>1</v>
      </c>
      <c r="P9" s="2">
        <v>8.6</v>
      </c>
      <c r="Q9" s="1">
        <f t="shared" si="10"/>
        <v>8.6</v>
      </c>
      <c r="R9" s="1">
        <f t="shared" si="11"/>
        <v>6</v>
      </c>
      <c r="S9" s="11">
        <f t="shared" si="12"/>
        <v>6</v>
      </c>
      <c r="T9" s="3">
        <f t="shared" si="13"/>
        <v>36.5</v>
      </c>
      <c r="U9" s="1">
        <f t="shared" si="14"/>
        <v>34.1</v>
      </c>
      <c r="V9" s="1">
        <f t="shared" si="15"/>
        <v>6</v>
      </c>
      <c r="W9" s="4">
        <f t="shared" si="16"/>
        <v>2</v>
      </c>
    </row>
    <row r="10" spans="2:23" ht="15.75">
      <c r="B10" s="50" t="s">
        <v>28</v>
      </c>
      <c r="C10" s="51">
        <v>0</v>
      </c>
      <c r="D10" s="52">
        <f t="shared" si="0"/>
        <v>8</v>
      </c>
      <c r="E10" s="52">
        <f t="shared" si="1"/>
        <v>9.3000000000000007</v>
      </c>
      <c r="F10" s="52">
        <f t="shared" si="2"/>
        <v>6</v>
      </c>
      <c r="G10" s="53">
        <f t="shared" si="3"/>
        <v>14</v>
      </c>
      <c r="H10" s="54">
        <v>0</v>
      </c>
      <c r="I10" s="52">
        <f t="shared" si="4"/>
        <v>8</v>
      </c>
      <c r="J10" s="52">
        <f t="shared" si="5"/>
        <v>7</v>
      </c>
      <c r="K10" s="55">
        <f t="shared" si="6"/>
        <v>13</v>
      </c>
      <c r="L10" s="51">
        <v>0</v>
      </c>
      <c r="M10" s="52">
        <f t="shared" si="7"/>
        <v>7.8</v>
      </c>
      <c r="N10" s="52">
        <f t="shared" si="8"/>
        <v>8</v>
      </c>
      <c r="O10" s="53">
        <f t="shared" si="9"/>
        <v>20</v>
      </c>
      <c r="P10" s="54">
        <v>0</v>
      </c>
      <c r="Q10" s="52">
        <f t="shared" si="10"/>
        <v>8.6</v>
      </c>
      <c r="R10" s="52">
        <f t="shared" si="11"/>
        <v>6</v>
      </c>
      <c r="S10" s="55">
        <f t="shared" si="12"/>
        <v>14</v>
      </c>
      <c r="T10" s="51">
        <f t="shared" si="13"/>
        <v>0</v>
      </c>
      <c r="U10" s="52">
        <f t="shared" si="14"/>
        <v>34.099999999999994</v>
      </c>
      <c r="V10" s="52">
        <f t="shared" si="15"/>
        <v>6</v>
      </c>
      <c r="W10" s="53">
        <f t="shared" si="16"/>
        <v>21</v>
      </c>
    </row>
    <row r="11" spans="2:23" ht="15.75">
      <c r="B11" s="8" t="s">
        <v>29</v>
      </c>
      <c r="C11" s="3">
        <v>8.9</v>
      </c>
      <c r="D11" s="1">
        <f t="shared" si="0"/>
        <v>9</v>
      </c>
      <c r="E11" s="1">
        <f t="shared" si="1"/>
        <v>9.1999999999999993</v>
      </c>
      <c r="F11" s="1">
        <f t="shared" si="2"/>
        <v>7</v>
      </c>
      <c r="G11" s="4">
        <f t="shared" si="3"/>
        <v>10</v>
      </c>
      <c r="H11" s="2">
        <v>7</v>
      </c>
      <c r="I11" s="1">
        <f t="shared" si="4"/>
        <v>7.8</v>
      </c>
      <c r="J11" s="1">
        <f t="shared" si="5"/>
        <v>8</v>
      </c>
      <c r="K11" s="11">
        <f t="shared" si="6"/>
        <v>12</v>
      </c>
      <c r="L11" s="3">
        <v>7.5</v>
      </c>
      <c r="M11" s="1">
        <f t="shared" si="7"/>
        <v>7.8</v>
      </c>
      <c r="N11" s="1">
        <f t="shared" si="8"/>
        <v>8</v>
      </c>
      <c r="O11" s="4">
        <f t="shared" si="9"/>
        <v>10</v>
      </c>
      <c r="P11" s="2">
        <v>8.4</v>
      </c>
      <c r="Q11" s="1">
        <f t="shared" si="10"/>
        <v>8.5</v>
      </c>
      <c r="R11" s="1">
        <f t="shared" si="11"/>
        <v>7</v>
      </c>
      <c r="S11" s="11">
        <f t="shared" si="12"/>
        <v>8</v>
      </c>
      <c r="T11" s="3">
        <f t="shared" si="13"/>
        <v>31.799999999999997</v>
      </c>
      <c r="U11" s="1">
        <f t="shared" si="14"/>
        <v>33.9</v>
      </c>
      <c r="V11" s="1">
        <f t="shared" si="15"/>
        <v>7</v>
      </c>
      <c r="W11" s="4">
        <f t="shared" si="16"/>
        <v>12</v>
      </c>
    </row>
    <row r="12" spans="2:23" ht="15.75">
      <c r="B12" s="8" t="s">
        <v>30</v>
      </c>
      <c r="C12" s="3">
        <v>9.1</v>
      </c>
      <c r="D12" s="1">
        <f t="shared" si="0"/>
        <v>10</v>
      </c>
      <c r="E12" s="1">
        <f t="shared" si="1"/>
        <v>9.1999999999999993</v>
      </c>
      <c r="F12" s="1">
        <f t="shared" si="2"/>
        <v>7</v>
      </c>
      <c r="G12" s="4">
        <f t="shared" si="3"/>
        <v>8</v>
      </c>
      <c r="H12" s="2">
        <v>7.1</v>
      </c>
      <c r="I12" s="1">
        <f t="shared" si="4"/>
        <v>7.5</v>
      </c>
      <c r="J12" s="1">
        <f t="shared" si="5"/>
        <v>9</v>
      </c>
      <c r="K12" s="11">
        <f t="shared" si="6"/>
        <v>11</v>
      </c>
      <c r="L12" s="3">
        <v>6.9</v>
      </c>
      <c r="M12" s="1">
        <f t="shared" si="7"/>
        <v>7.6</v>
      </c>
      <c r="N12" s="1">
        <f t="shared" si="8"/>
        <v>9</v>
      </c>
      <c r="O12" s="4">
        <f t="shared" si="9"/>
        <v>13</v>
      </c>
      <c r="P12" s="2">
        <v>8.3000000000000007</v>
      </c>
      <c r="Q12" s="1">
        <f t="shared" si="10"/>
        <v>8.5</v>
      </c>
      <c r="R12" s="1">
        <f t="shared" si="11"/>
        <v>7</v>
      </c>
      <c r="S12" s="11">
        <f t="shared" si="12"/>
        <v>9</v>
      </c>
      <c r="T12" s="3">
        <f t="shared" si="13"/>
        <v>31.400000000000002</v>
      </c>
      <c r="U12" s="1">
        <f t="shared" si="14"/>
        <v>33.75</v>
      </c>
      <c r="V12" s="1">
        <f t="shared" si="15"/>
        <v>8</v>
      </c>
      <c r="W12" s="4">
        <f t="shared" si="16"/>
        <v>14</v>
      </c>
    </row>
    <row r="13" spans="2:23" ht="15.75">
      <c r="B13" s="8" t="s">
        <v>55</v>
      </c>
      <c r="C13" s="3">
        <v>9.8000000000000007</v>
      </c>
      <c r="D13" s="1">
        <f t="shared" si="0"/>
        <v>11</v>
      </c>
      <c r="E13" s="1">
        <f t="shared" si="1"/>
        <v>9.1999999999999993</v>
      </c>
      <c r="F13" s="1">
        <f t="shared" si="2"/>
        <v>7</v>
      </c>
      <c r="G13" s="4">
        <f t="shared" si="3"/>
        <v>2</v>
      </c>
      <c r="H13" s="2">
        <v>8.5</v>
      </c>
      <c r="I13" s="1">
        <f t="shared" si="4"/>
        <v>7.5</v>
      </c>
      <c r="J13" s="1">
        <f t="shared" si="5"/>
        <v>9</v>
      </c>
      <c r="K13" s="11">
        <f t="shared" si="6"/>
        <v>6</v>
      </c>
      <c r="L13" s="3">
        <v>7.6</v>
      </c>
      <c r="M13" s="1">
        <f t="shared" si="7"/>
        <v>7.5</v>
      </c>
      <c r="N13" s="1">
        <f t="shared" si="8"/>
        <v>10</v>
      </c>
      <c r="O13" s="4">
        <f t="shared" si="9"/>
        <v>9</v>
      </c>
      <c r="P13" s="2">
        <v>8</v>
      </c>
      <c r="Q13" s="1">
        <f t="shared" si="10"/>
        <v>8.5</v>
      </c>
      <c r="R13" s="1">
        <f t="shared" si="11"/>
        <v>7</v>
      </c>
      <c r="S13" s="11">
        <f t="shared" si="12"/>
        <v>12</v>
      </c>
      <c r="T13" s="3">
        <f t="shared" si="13"/>
        <v>33.9</v>
      </c>
      <c r="U13" s="1">
        <f t="shared" si="14"/>
        <v>33.75</v>
      </c>
      <c r="V13" s="1">
        <f t="shared" si="15"/>
        <v>8</v>
      </c>
      <c r="W13" s="4">
        <f t="shared" si="16"/>
        <v>7</v>
      </c>
    </row>
    <row r="14" spans="2:23" ht="15.75">
      <c r="B14" s="8" t="s">
        <v>56</v>
      </c>
      <c r="C14" s="3">
        <v>9.1999999999999993</v>
      </c>
      <c r="D14" s="1">
        <f t="shared" si="0"/>
        <v>12</v>
      </c>
      <c r="E14" s="1">
        <f t="shared" si="1"/>
        <v>9.1</v>
      </c>
      <c r="F14" s="1">
        <f t="shared" si="2"/>
        <v>8</v>
      </c>
      <c r="G14" s="4">
        <f t="shared" si="3"/>
        <v>7</v>
      </c>
      <c r="H14" s="2">
        <v>7.8</v>
      </c>
      <c r="I14" s="1">
        <f t="shared" si="4"/>
        <v>7.4</v>
      </c>
      <c r="J14" s="1">
        <f t="shared" si="5"/>
        <v>10</v>
      </c>
      <c r="K14" s="11">
        <f t="shared" si="6"/>
        <v>8</v>
      </c>
      <c r="L14" s="3">
        <v>9.3000000000000007</v>
      </c>
      <c r="M14" s="1">
        <f t="shared" si="7"/>
        <v>7.5</v>
      </c>
      <c r="N14" s="1">
        <f t="shared" si="8"/>
        <v>10</v>
      </c>
      <c r="O14" s="4">
        <f t="shared" si="9"/>
        <v>2</v>
      </c>
      <c r="P14" s="2">
        <v>8.5</v>
      </c>
      <c r="Q14" s="1">
        <f t="shared" si="10"/>
        <v>8.4</v>
      </c>
      <c r="R14" s="1">
        <f t="shared" si="11"/>
        <v>8</v>
      </c>
      <c r="S14" s="11">
        <f t="shared" si="12"/>
        <v>7</v>
      </c>
      <c r="T14" s="3">
        <f t="shared" si="13"/>
        <v>34.799999999999997</v>
      </c>
      <c r="U14" s="1">
        <f t="shared" si="14"/>
        <v>32.299999999999997</v>
      </c>
      <c r="V14" s="1">
        <f t="shared" si="15"/>
        <v>9</v>
      </c>
      <c r="W14" s="4">
        <f t="shared" si="16"/>
        <v>5</v>
      </c>
    </row>
    <row r="15" spans="2:23" ht="15.75">
      <c r="B15" s="8" t="s">
        <v>57</v>
      </c>
      <c r="C15" s="3">
        <v>9.1999999999999993</v>
      </c>
      <c r="D15" s="1">
        <f t="shared" si="0"/>
        <v>13</v>
      </c>
      <c r="E15" s="1">
        <f t="shared" si="1"/>
        <v>9.1</v>
      </c>
      <c r="F15" s="1">
        <f t="shared" si="2"/>
        <v>8</v>
      </c>
      <c r="G15" s="4">
        <f t="shared" si="3"/>
        <v>7</v>
      </c>
      <c r="H15" s="2">
        <v>7</v>
      </c>
      <c r="I15" s="1">
        <f t="shared" si="4"/>
        <v>7.4</v>
      </c>
      <c r="J15" s="1">
        <f t="shared" si="5"/>
        <v>10</v>
      </c>
      <c r="K15" s="11">
        <f t="shared" si="6"/>
        <v>12</v>
      </c>
      <c r="L15" s="3">
        <v>0</v>
      </c>
      <c r="M15" s="1">
        <f t="shared" si="7"/>
        <v>7.4</v>
      </c>
      <c r="N15" s="1">
        <f t="shared" si="8"/>
        <v>11</v>
      </c>
      <c r="O15" s="4">
        <f t="shared" si="9"/>
        <v>20</v>
      </c>
      <c r="P15" s="2">
        <v>8.9</v>
      </c>
      <c r="Q15" s="1">
        <f t="shared" si="10"/>
        <v>8.3000000000000007</v>
      </c>
      <c r="R15" s="1">
        <f t="shared" si="11"/>
        <v>9</v>
      </c>
      <c r="S15" s="11">
        <f t="shared" si="12"/>
        <v>5</v>
      </c>
      <c r="T15" s="3">
        <f t="shared" si="13"/>
        <v>25.1</v>
      </c>
      <c r="U15" s="1">
        <f t="shared" si="14"/>
        <v>32</v>
      </c>
      <c r="V15" s="1">
        <f t="shared" si="15"/>
        <v>10</v>
      </c>
      <c r="W15" s="4">
        <f t="shared" si="16"/>
        <v>20</v>
      </c>
    </row>
    <row r="16" spans="2:23" ht="15.75">
      <c r="B16" s="8" t="s">
        <v>58</v>
      </c>
      <c r="C16" s="3">
        <v>9.3000000000000007</v>
      </c>
      <c r="D16" s="1">
        <f t="shared" si="0"/>
        <v>14</v>
      </c>
      <c r="E16" s="1">
        <f t="shared" si="1"/>
        <v>9.1</v>
      </c>
      <c r="F16" s="1">
        <f t="shared" si="2"/>
        <v>8</v>
      </c>
      <c r="G16" s="4">
        <f t="shared" si="3"/>
        <v>6</v>
      </c>
      <c r="H16" s="2">
        <v>7.4</v>
      </c>
      <c r="I16" s="1">
        <f t="shared" si="4"/>
        <v>7.1</v>
      </c>
      <c r="J16" s="1">
        <f t="shared" si="5"/>
        <v>11</v>
      </c>
      <c r="K16" s="11">
        <f t="shared" si="6"/>
        <v>10</v>
      </c>
      <c r="L16" s="3">
        <v>7</v>
      </c>
      <c r="M16" s="1">
        <f t="shared" si="7"/>
        <v>7</v>
      </c>
      <c r="N16" s="1">
        <f t="shared" si="8"/>
        <v>12</v>
      </c>
      <c r="O16" s="4">
        <f t="shared" si="9"/>
        <v>12</v>
      </c>
      <c r="P16" s="2">
        <v>8.3000000000000007</v>
      </c>
      <c r="Q16" s="1">
        <f t="shared" si="10"/>
        <v>8.3000000000000007</v>
      </c>
      <c r="R16" s="1">
        <f t="shared" si="11"/>
        <v>9</v>
      </c>
      <c r="S16" s="11">
        <f t="shared" si="12"/>
        <v>9</v>
      </c>
      <c r="T16" s="3">
        <f t="shared" si="13"/>
        <v>32</v>
      </c>
      <c r="U16" s="1">
        <f t="shared" si="14"/>
        <v>31.9</v>
      </c>
      <c r="V16" s="1">
        <f t="shared" si="15"/>
        <v>11</v>
      </c>
      <c r="W16" s="4">
        <f t="shared" si="16"/>
        <v>10</v>
      </c>
    </row>
    <row r="17" spans="2:23" ht="15.75">
      <c r="B17" s="8" t="s">
        <v>59</v>
      </c>
      <c r="C17" s="3">
        <v>9.1</v>
      </c>
      <c r="D17" s="1">
        <f t="shared" si="0"/>
        <v>15</v>
      </c>
      <c r="E17" s="1">
        <f t="shared" si="1"/>
        <v>9.1</v>
      </c>
      <c r="F17" s="1">
        <f t="shared" si="2"/>
        <v>8</v>
      </c>
      <c r="G17" s="4">
        <f t="shared" si="3"/>
        <v>8</v>
      </c>
      <c r="H17" s="2">
        <v>9</v>
      </c>
      <c r="I17" s="1">
        <f t="shared" si="4"/>
        <v>7.1</v>
      </c>
      <c r="J17" s="1">
        <f t="shared" si="5"/>
        <v>11</v>
      </c>
      <c r="K17" s="11">
        <f t="shared" si="6"/>
        <v>4</v>
      </c>
      <c r="L17" s="3">
        <v>8.4</v>
      </c>
      <c r="M17" s="1">
        <f t="shared" si="7"/>
        <v>7</v>
      </c>
      <c r="N17" s="1">
        <f t="shared" si="8"/>
        <v>12</v>
      </c>
      <c r="O17" s="4">
        <f t="shared" si="9"/>
        <v>6</v>
      </c>
      <c r="P17" s="2">
        <v>8.6</v>
      </c>
      <c r="Q17" s="1">
        <f t="shared" si="10"/>
        <v>8.1999999999999993</v>
      </c>
      <c r="R17" s="1">
        <f t="shared" si="11"/>
        <v>10</v>
      </c>
      <c r="S17" s="11">
        <f t="shared" si="12"/>
        <v>6</v>
      </c>
      <c r="T17" s="3">
        <f t="shared" si="13"/>
        <v>35.1</v>
      </c>
      <c r="U17" s="1">
        <f t="shared" si="14"/>
        <v>31.799999999999997</v>
      </c>
      <c r="V17" s="1">
        <f t="shared" si="15"/>
        <v>12</v>
      </c>
      <c r="W17" s="4">
        <f t="shared" si="16"/>
        <v>4</v>
      </c>
    </row>
    <row r="18" spans="2:23" ht="15.75">
      <c r="B18" s="8" t="s">
        <v>60</v>
      </c>
      <c r="C18" s="3">
        <v>9.1999999999999993</v>
      </c>
      <c r="D18" s="1">
        <f t="shared" si="0"/>
        <v>16</v>
      </c>
      <c r="E18" s="1">
        <f t="shared" si="1"/>
        <v>9.1</v>
      </c>
      <c r="F18" s="1">
        <f t="shared" si="2"/>
        <v>8</v>
      </c>
      <c r="G18" s="4">
        <f t="shared" si="3"/>
        <v>7</v>
      </c>
      <c r="H18" s="2">
        <v>9.1</v>
      </c>
      <c r="I18" s="1">
        <f t="shared" si="4"/>
        <v>7.1</v>
      </c>
      <c r="J18" s="1">
        <f t="shared" si="5"/>
        <v>11</v>
      </c>
      <c r="K18" s="11">
        <f t="shared" si="6"/>
        <v>3</v>
      </c>
      <c r="L18" s="3">
        <v>7.9</v>
      </c>
      <c r="M18" s="1">
        <f t="shared" si="7"/>
        <v>7</v>
      </c>
      <c r="N18" s="1">
        <f t="shared" si="8"/>
        <v>12</v>
      </c>
      <c r="O18" s="4">
        <f t="shared" si="9"/>
        <v>7</v>
      </c>
      <c r="P18" s="2">
        <v>8.6</v>
      </c>
      <c r="Q18" s="1">
        <f t="shared" si="10"/>
        <v>8.1999999999999993</v>
      </c>
      <c r="R18" s="1">
        <f t="shared" si="11"/>
        <v>10</v>
      </c>
      <c r="S18" s="11">
        <f t="shared" si="12"/>
        <v>6</v>
      </c>
      <c r="T18" s="3">
        <f t="shared" si="13"/>
        <v>34.799999999999997</v>
      </c>
      <c r="U18" s="1">
        <f t="shared" si="14"/>
        <v>31.599999999999998</v>
      </c>
      <c r="V18" s="1">
        <f t="shared" si="15"/>
        <v>13</v>
      </c>
      <c r="W18" s="4">
        <f t="shared" si="16"/>
        <v>5</v>
      </c>
    </row>
    <row r="19" spans="2:23" ht="15.75">
      <c r="B19" s="8" t="s">
        <v>61</v>
      </c>
      <c r="C19" s="3">
        <v>9.1</v>
      </c>
      <c r="D19" s="1">
        <f t="shared" si="0"/>
        <v>17</v>
      </c>
      <c r="E19" s="1">
        <f t="shared" si="1"/>
        <v>9.1</v>
      </c>
      <c r="F19" s="1">
        <f t="shared" si="2"/>
        <v>8</v>
      </c>
      <c r="G19" s="4">
        <f t="shared" si="3"/>
        <v>8</v>
      </c>
      <c r="H19" s="2">
        <v>7</v>
      </c>
      <c r="I19" s="1">
        <f t="shared" si="4"/>
        <v>7.1</v>
      </c>
      <c r="J19" s="1">
        <f t="shared" si="5"/>
        <v>11</v>
      </c>
      <c r="K19" s="11">
        <f t="shared" si="6"/>
        <v>12</v>
      </c>
      <c r="L19" s="3">
        <v>6.5</v>
      </c>
      <c r="M19" s="1">
        <f t="shared" si="7"/>
        <v>6.9</v>
      </c>
      <c r="N19" s="1">
        <f t="shared" si="8"/>
        <v>13</v>
      </c>
      <c r="O19" s="4">
        <f t="shared" si="9"/>
        <v>14</v>
      </c>
      <c r="P19" s="2">
        <v>8.1999999999999993</v>
      </c>
      <c r="Q19" s="1">
        <f t="shared" si="10"/>
        <v>8.1999999999999993</v>
      </c>
      <c r="R19" s="1">
        <f t="shared" si="11"/>
        <v>10</v>
      </c>
      <c r="S19" s="11">
        <f t="shared" si="12"/>
        <v>10</v>
      </c>
      <c r="T19" s="3">
        <f t="shared" si="13"/>
        <v>30.8</v>
      </c>
      <c r="U19" s="1">
        <f t="shared" si="14"/>
        <v>31.400000000000002</v>
      </c>
      <c r="V19" s="1">
        <f t="shared" si="15"/>
        <v>14</v>
      </c>
      <c r="W19" s="4">
        <f t="shared" si="16"/>
        <v>15</v>
      </c>
    </row>
    <row r="20" spans="2:23" ht="15.75">
      <c r="B20" s="8" t="s">
        <v>62</v>
      </c>
      <c r="C20" s="3">
        <v>9.6999999999999993</v>
      </c>
      <c r="D20" s="1">
        <f t="shared" si="0"/>
        <v>18</v>
      </c>
      <c r="E20" s="1">
        <f t="shared" si="1"/>
        <v>9</v>
      </c>
      <c r="F20" s="1">
        <f t="shared" si="2"/>
        <v>9</v>
      </c>
      <c r="G20" s="4">
        <f t="shared" si="3"/>
        <v>4</v>
      </c>
      <c r="H20" s="2">
        <v>9.1999999999999993</v>
      </c>
      <c r="I20" s="1">
        <f t="shared" si="4"/>
        <v>7</v>
      </c>
      <c r="J20" s="1">
        <f t="shared" si="5"/>
        <v>12</v>
      </c>
      <c r="K20" s="11">
        <f t="shared" si="6"/>
        <v>2</v>
      </c>
      <c r="L20" s="3">
        <v>8.9</v>
      </c>
      <c r="M20" s="1">
        <f t="shared" si="7"/>
        <v>6.5</v>
      </c>
      <c r="N20" s="1">
        <f t="shared" si="8"/>
        <v>14</v>
      </c>
      <c r="O20" s="4">
        <f t="shared" si="9"/>
        <v>4</v>
      </c>
      <c r="P20" s="2">
        <v>9.3000000000000007</v>
      </c>
      <c r="Q20" s="1">
        <f t="shared" si="10"/>
        <v>8.1999999999999993</v>
      </c>
      <c r="R20" s="1">
        <f t="shared" si="11"/>
        <v>10</v>
      </c>
      <c r="S20" s="11">
        <f t="shared" si="12"/>
        <v>2</v>
      </c>
      <c r="T20" s="3">
        <f t="shared" si="13"/>
        <v>37.099999999999994</v>
      </c>
      <c r="U20" s="1">
        <f t="shared" si="14"/>
        <v>30.8</v>
      </c>
      <c r="V20" s="1">
        <f t="shared" si="15"/>
        <v>15</v>
      </c>
      <c r="W20" s="4">
        <f t="shared" si="16"/>
        <v>1</v>
      </c>
    </row>
    <row r="21" spans="2:23" ht="15.75">
      <c r="B21" s="8" t="s">
        <v>63</v>
      </c>
      <c r="C21" s="3">
        <v>9.85</v>
      </c>
      <c r="D21" s="1">
        <f t="shared" si="0"/>
        <v>19</v>
      </c>
      <c r="E21" s="1">
        <f t="shared" si="1"/>
        <v>9</v>
      </c>
      <c r="F21" s="1">
        <f t="shared" si="2"/>
        <v>9</v>
      </c>
      <c r="G21" s="4">
        <f t="shared" si="3"/>
        <v>1</v>
      </c>
      <c r="H21" s="2">
        <v>7</v>
      </c>
      <c r="I21" s="1">
        <f t="shared" si="4"/>
        <v>7</v>
      </c>
      <c r="J21" s="1">
        <f t="shared" si="5"/>
        <v>12</v>
      </c>
      <c r="K21" s="11">
        <f t="shared" si="6"/>
        <v>12</v>
      </c>
      <c r="L21" s="3">
        <v>8.75</v>
      </c>
      <c r="M21" s="1">
        <f t="shared" si="7"/>
        <v>6.1</v>
      </c>
      <c r="N21" s="1">
        <f t="shared" si="8"/>
        <v>15</v>
      </c>
      <c r="O21" s="4">
        <f t="shared" si="9"/>
        <v>5</v>
      </c>
      <c r="P21" s="2">
        <v>8.5</v>
      </c>
      <c r="Q21" s="1">
        <f t="shared" si="10"/>
        <v>8.1</v>
      </c>
      <c r="R21" s="1">
        <f t="shared" si="11"/>
        <v>11</v>
      </c>
      <c r="S21" s="11">
        <f t="shared" si="12"/>
        <v>7</v>
      </c>
      <c r="T21" s="3">
        <f t="shared" si="13"/>
        <v>34.1</v>
      </c>
      <c r="U21" s="1">
        <f t="shared" si="14"/>
        <v>30.400000000000002</v>
      </c>
      <c r="V21" s="1">
        <f t="shared" si="15"/>
        <v>16</v>
      </c>
      <c r="W21" s="4">
        <f t="shared" si="16"/>
        <v>6</v>
      </c>
    </row>
    <row r="22" spans="2:23" ht="15.75">
      <c r="B22" s="8" t="s">
        <v>64</v>
      </c>
      <c r="C22" s="3">
        <v>9.4</v>
      </c>
      <c r="D22" s="1">
        <f t="shared" si="0"/>
        <v>20</v>
      </c>
      <c r="E22" s="1">
        <f t="shared" si="1"/>
        <v>8.9</v>
      </c>
      <c r="F22" s="1">
        <f t="shared" si="2"/>
        <v>10</v>
      </c>
      <c r="G22" s="4">
        <f t="shared" si="3"/>
        <v>5</v>
      </c>
      <c r="H22" s="2">
        <v>8.5</v>
      </c>
      <c r="I22" s="1">
        <f t="shared" si="4"/>
        <v>7</v>
      </c>
      <c r="J22" s="1">
        <f t="shared" si="5"/>
        <v>12</v>
      </c>
      <c r="K22" s="11">
        <f t="shared" si="6"/>
        <v>6</v>
      </c>
      <c r="L22" s="3">
        <v>7</v>
      </c>
      <c r="M22" s="1">
        <f t="shared" si="7"/>
        <v>5.7</v>
      </c>
      <c r="N22" s="1">
        <f t="shared" si="8"/>
        <v>16</v>
      </c>
      <c r="O22" s="4">
        <f t="shared" si="9"/>
        <v>12</v>
      </c>
      <c r="P22" s="2">
        <v>9.1999999999999993</v>
      </c>
      <c r="Q22" s="1">
        <f t="shared" si="10"/>
        <v>8.1</v>
      </c>
      <c r="R22" s="1">
        <f t="shared" si="11"/>
        <v>11</v>
      </c>
      <c r="S22" s="11">
        <f t="shared" si="12"/>
        <v>3</v>
      </c>
      <c r="T22" s="3">
        <f t="shared" si="13"/>
        <v>34.099999999999994</v>
      </c>
      <c r="U22" s="1">
        <f t="shared" si="14"/>
        <v>30</v>
      </c>
      <c r="V22" s="1">
        <f t="shared" si="15"/>
        <v>17</v>
      </c>
      <c r="W22" s="4">
        <f t="shared" si="16"/>
        <v>6</v>
      </c>
    </row>
    <row r="23" spans="2:23" ht="15.75">
      <c r="B23" s="43" t="s">
        <v>78</v>
      </c>
      <c r="C23" s="25">
        <v>9</v>
      </c>
      <c r="D23" s="1">
        <f t="shared" si="0"/>
        <v>21</v>
      </c>
      <c r="E23" s="1">
        <f t="shared" si="1"/>
        <v>8.8000000000000007</v>
      </c>
      <c r="F23" s="1">
        <f t="shared" si="2"/>
        <v>11</v>
      </c>
      <c r="G23" s="4">
        <f t="shared" si="3"/>
        <v>9</v>
      </c>
      <c r="H23" s="44">
        <v>7.4</v>
      </c>
      <c r="I23" s="1">
        <f t="shared" si="4"/>
        <v>7</v>
      </c>
      <c r="J23" s="1">
        <f t="shared" si="5"/>
        <v>12</v>
      </c>
      <c r="K23" s="11">
        <f t="shared" si="6"/>
        <v>10</v>
      </c>
      <c r="L23" s="25">
        <v>7.8</v>
      </c>
      <c r="M23" s="1">
        <f t="shared" si="7"/>
        <v>5.5</v>
      </c>
      <c r="N23" s="1">
        <f t="shared" si="8"/>
        <v>17</v>
      </c>
      <c r="O23" s="4">
        <f t="shared" si="9"/>
        <v>8</v>
      </c>
      <c r="P23" s="44">
        <v>8.1</v>
      </c>
      <c r="Q23" s="1">
        <f t="shared" si="10"/>
        <v>8.1</v>
      </c>
      <c r="R23" s="1">
        <f t="shared" si="11"/>
        <v>11</v>
      </c>
      <c r="S23" s="11">
        <f t="shared" si="12"/>
        <v>11</v>
      </c>
      <c r="T23" s="3">
        <f t="shared" si="13"/>
        <v>32.299999999999997</v>
      </c>
      <c r="U23" s="1">
        <f t="shared" si="14"/>
        <v>29.9</v>
      </c>
      <c r="V23" s="1">
        <f t="shared" si="15"/>
        <v>18</v>
      </c>
      <c r="W23" s="4">
        <f t="shared" si="16"/>
        <v>9</v>
      </c>
    </row>
    <row r="24" spans="2:23" ht="15.75">
      <c r="B24" s="43" t="s">
        <v>79</v>
      </c>
      <c r="C24" s="25">
        <v>9.1</v>
      </c>
      <c r="D24" s="1">
        <f t="shared" si="0"/>
        <v>22</v>
      </c>
      <c r="E24" s="1">
        <f t="shared" si="1"/>
        <v>8.6</v>
      </c>
      <c r="F24" s="1">
        <f t="shared" si="2"/>
        <v>12</v>
      </c>
      <c r="G24" s="4">
        <f t="shared" si="3"/>
        <v>8</v>
      </c>
      <c r="H24" s="44">
        <v>7.1</v>
      </c>
      <c r="I24" s="1">
        <f t="shared" si="4"/>
        <v>7</v>
      </c>
      <c r="J24" s="1">
        <f t="shared" si="5"/>
        <v>12</v>
      </c>
      <c r="K24" s="11">
        <f t="shared" si="6"/>
        <v>11</v>
      </c>
      <c r="L24" s="25">
        <v>5.7</v>
      </c>
      <c r="M24" s="1">
        <f t="shared" si="7"/>
        <v>4.5999999999999996</v>
      </c>
      <c r="N24" s="1">
        <f t="shared" si="8"/>
        <v>18</v>
      </c>
      <c r="O24" s="4">
        <f t="shared" si="9"/>
        <v>16</v>
      </c>
      <c r="P24" s="46">
        <v>8</v>
      </c>
      <c r="Q24" s="1">
        <f t="shared" si="10"/>
        <v>8</v>
      </c>
      <c r="R24" s="1">
        <f t="shared" si="11"/>
        <v>12</v>
      </c>
      <c r="S24" s="11">
        <f t="shared" si="12"/>
        <v>12</v>
      </c>
      <c r="T24" s="3">
        <f t="shared" si="13"/>
        <v>29.9</v>
      </c>
      <c r="U24" s="1">
        <f t="shared" si="14"/>
        <v>27.8</v>
      </c>
      <c r="V24" s="1">
        <f t="shared" si="15"/>
        <v>19</v>
      </c>
      <c r="W24" s="4">
        <f t="shared" si="16"/>
        <v>18</v>
      </c>
    </row>
    <row r="25" spans="2:23" ht="15.75">
      <c r="B25" s="43" t="s">
        <v>80</v>
      </c>
      <c r="C25" s="25">
        <v>8.5</v>
      </c>
      <c r="D25" s="1">
        <f t="shared" si="0"/>
        <v>23</v>
      </c>
      <c r="E25" s="1">
        <f t="shared" si="1"/>
        <v>8.5</v>
      </c>
      <c r="F25" s="1">
        <f t="shared" si="2"/>
        <v>13</v>
      </c>
      <c r="G25" s="4">
        <f t="shared" si="3"/>
        <v>13</v>
      </c>
      <c r="H25" s="44">
        <v>7</v>
      </c>
      <c r="I25" s="1">
        <f t="shared" si="4"/>
        <v>7</v>
      </c>
      <c r="J25" s="1">
        <f t="shared" si="5"/>
        <v>12</v>
      </c>
      <c r="K25" s="11">
        <f t="shared" si="6"/>
        <v>12</v>
      </c>
      <c r="L25" s="25">
        <v>4.5999999999999996</v>
      </c>
      <c r="M25" s="1">
        <f t="shared" si="7"/>
        <v>3.8</v>
      </c>
      <c r="N25" s="1">
        <f t="shared" si="8"/>
        <v>19</v>
      </c>
      <c r="O25" s="4">
        <f t="shared" si="9"/>
        <v>18</v>
      </c>
      <c r="P25" s="44">
        <v>7.7</v>
      </c>
      <c r="Q25" s="1">
        <f t="shared" si="10"/>
        <v>8</v>
      </c>
      <c r="R25" s="1">
        <f t="shared" si="11"/>
        <v>12</v>
      </c>
      <c r="S25" s="11">
        <f t="shared" si="12"/>
        <v>13</v>
      </c>
      <c r="T25" s="3">
        <f t="shared" si="13"/>
        <v>27.8</v>
      </c>
      <c r="U25" s="1">
        <f t="shared" si="14"/>
        <v>27.799999999999997</v>
      </c>
      <c r="V25" s="1">
        <f t="shared" si="15"/>
        <v>19</v>
      </c>
      <c r="W25" s="4">
        <f t="shared" si="16"/>
        <v>19</v>
      </c>
    </row>
    <row r="26" spans="2:23" ht="15.75">
      <c r="B26" s="43" t="s">
        <v>81</v>
      </c>
      <c r="C26" s="25">
        <v>8.8000000000000007</v>
      </c>
      <c r="D26" s="1">
        <f t="shared" si="0"/>
        <v>24</v>
      </c>
      <c r="E26" s="1">
        <f t="shared" si="1"/>
        <v>8.5</v>
      </c>
      <c r="F26" s="1">
        <f t="shared" si="2"/>
        <v>13</v>
      </c>
      <c r="G26" s="4">
        <f t="shared" si="3"/>
        <v>11</v>
      </c>
      <c r="H26" s="44">
        <v>7.1</v>
      </c>
      <c r="I26" s="1">
        <f t="shared" si="4"/>
        <v>7</v>
      </c>
      <c r="J26" s="1">
        <f t="shared" si="5"/>
        <v>12</v>
      </c>
      <c r="K26" s="11">
        <f t="shared" si="6"/>
        <v>11</v>
      </c>
      <c r="L26" s="25">
        <v>3.8</v>
      </c>
      <c r="M26" s="1">
        <f t="shared" si="7"/>
        <v>0</v>
      </c>
      <c r="N26" s="1">
        <f t="shared" si="8"/>
        <v>20</v>
      </c>
      <c r="O26" s="4">
        <f t="shared" si="9"/>
        <v>19</v>
      </c>
      <c r="P26" s="44">
        <v>8.1</v>
      </c>
      <c r="Q26" s="1">
        <f t="shared" si="10"/>
        <v>7.7</v>
      </c>
      <c r="R26" s="1">
        <f t="shared" si="11"/>
        <v>13</v>
      </c>
      <c r="S26" s="11">
        <f t="shared" si="12"/>
        <v>11</v>
      </c>
      <c r="T26" s="3">
        <f t="shared" si="13"/>
        <v>27.799999999999997</v>
      </c>
      <c r="U26" s="1">
        <f t="shared" si="14"/>
        <v>25.1</v>
      </c>
      <c r="V26" s="1">
        <f t="shared" si="15"/>
        <v>20</v>
      </c>
      <c r="W26" s="4">
        <f t="shared" si="16"/>
        <v>19</v>
      </c>
    </row>
    <row r="27" spans="2:23" ht="16.5" thickBot="1">
      <c r="B27" s="38" t="s">
        <v>82</v>
      </c>
      <c r="C27" s="26">
        <v>9.3000000000000007</v>
      </c>
      <c r="D27" s="6">
        <f t="shared" si="0"/>
        <v>25</v>
      </c>
      <c r="E27" s="6">
        <f t="shared" si="1"/>
        <v>0</v>
      </c>
      <c r="F27" s="6">
        <f t="shared" si="2"/>
        <v>14</v>
      </c>
      <c r="G27" s="7">
        <f t="shared" si="3"/>
        <v>6</v>
      </c>
      <c r="H27" s="40">
        <v>7.1</v>
      </c>
      <c r="I27" s="6">
        <f t="shared" si="4"/>
        <v>0</v>
      </c>
      <c r="J27" s="6">
        <f t="shared" si="5"/>
        <v>13</v>
      </c>
      <c r="K27" s="12">
        <f t="shared" si="6"/>
        <v>11</v>
      </c>
      <c r="L27" s="26">
        <v>7</v>
      </c>
      <c r="M27" s="6">
        <f t="shared" si="7"/>
        <v>0</v>
      </c>
      <c r="N27" s="6">
        <f t="shared" si="8"/>
        <v>20</v>
      </c>
      <c r="O27" s="7">
        <f t="shared" si="9"/>
        <v>12</v>
      </c>
      <c r="P27" s="45">
        <v>8.1999999999999993</v>
      </c>
      <c r="Q27" s="6">
        <f t="shared" si="10"/>
        <v>0</v>
      </c>
      <c r="R27" s="6">
        <f t="shared" si="11"/>
        <v>14</v>
      </c>
      <c r="S27" s="12">
        <f t="shared" si="12"/>
        <v>10</v>
      </c>
      <c r="T27" s="5">
        <f t="shared" si="13"/>
        <v>31.599999999999998</v>
      </c>
      <c r="U27" s="6">
        <f t="shared" si="14"/>
        <v>0</v>
      </c>
      <c r="V27" s="6">
        <f t="shared" si="15"/>
        <v>21</v>
      </c>
      <c r="W27" s="7">
        <f t="shared" si="16"/>
        <v>13</v>
      </c>
    </row>
  </sheetData>
  <conditionalFormatting sqref="G1:G1048576 K1:K1048576 O1:O1048576 S1:S1048576 W1:W1048576">
    <cfRule type="cellIs" dxfId="11" priority="3" operator="equal">
      <formula>1</formula>
    </cfRule>
    <cfRule type="cellIs" dxfId="10" priority="2" operator="equal">
      <formula>2</formula>
    </cfRule>
    <cfRule type="cellIs" dxfId="9" priority="1" operator="equal">
      <formula>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W27"/>
  <sheetViews>
    <sheetView topLeftCell="A2" workbookViewId="0">
      <selection activeCell="X13" sqref="X13"/>
    </sheetView>
  </sheetViews>
  <sheetFormatPr defaultRowHeight="15"/>
  <cols>
    <col min="2" max="2" width="20.28515625" bestFit="1" customWidth="1"/>
    <col min="4" max="6" width="9.140625" hidden="1" customWidth="1"/>
    <col min="9" max="10" width="9.140625" hidden="1" customWidth="1"/>
    <col min="13" max="14" width="9.140625" hidden="1" customWidth="1"/>
    <col min="17" max="18" width="9.140625" hidden="1" customWidth="1"/>
    <col min="21" max="22" width="9.140625" hidden="1" customWidth="1"/>
  </cols>
  <sheetData>
    <row r="1" spans="2:23" ht="15.75" thickBot="1"/>
    <row r="2" spans="2:23" ht="16.5" thickBot="1">
      <c r="B2" s="19" t="s">
        <v>0</v>
      </c>
      <c r="C2" s="20" t="s">
        <v>1</v>
      </c>
      <c r="D2" s="21"/>
      <c r="E2" s="21"/>
      <c r="F2" s="21"/>
      <c r="G2" s="22" t="s">
        <v>6</v>
      </c>
      <c r="H2" s="23" t="s">
        <v>2</v>
      </c>
      <c r="I2" s="21"/>
      <c r="J2" s="21"/>
      <c r="K2" s="24" t="s">
        <v>6</v>
      </c>
      <c r="L2" s="20" t="s">
        <v>3</v>
      </c>
      <c r="M2" s="21"/>
      <c r="N2" s="21"/>
      <c r="O2" s="22" t="s">
        <v>6</v>
      </c>
      <c r="P2" s="23" t="s">
        <v>4</v>
      </c>
      <c r="Q2" s="21"/>
      <c r="R2" s="21"/>
      <c r="S2" s="24" t="s">
        <v>6</v>
      </c>
      <c r="T2" s="20" t="s">
        <v>5</v>
      </c>
      <c r="U2" s="21"/>
      <c r="V2" s="21"/>
      <c r="W2" s="22" t="s">
        <v>6</v>
      </c>
    </row>
    <row r="3" spans="2:23" ht="15.75">
      <c r="B3" s="37" t="s">
        <v>31</v>
      </c>
      <c r="C3" s="34">
        <v>8.6</v>
      </c>
      <c r="D3" s="35">
        <f>IF(ISNUMBER(D2),(D2+1), (1))</f>
        <v>1</v>
      </c>
      <c r="E3" s="35">
        <f>LARGE($C$3:$C$26,D3)</f>
        <v>10.050000000000001</v>
      </c>
      <c r="F3" s="35">
        <f>IF(E3=E2,F2,F2+1)</f>
        <v>1</v>
      </c>
      <c r="G3" s="36">
        <f t="shared" ref="G3:G26" si="0">VLOOKUP(C3,$E$3:$F$26,2,FALSE)</f>
        <v>14</v>
      </c>
      <c r="H3" s="39">
        <v>6.5</v>
      </c>
      <c r="I3" s="35">
        <f>LARGE($H$3:$H$26,D3)</f>
        <v>9.5</v>
      </c>
      <c r="J3" s="35">
        <f>IF(I2=I3,J2,J2+1)</f>
        <v>1</v>
      </c>
      <c r="K3" s="41">
        <f>VLOOKUP(H3,$I$3:$J$26,2,FALSE)</f>
        <v>11</v>
      </c>
      <c r="L3" s="34">
        <v>6.2</v>
      </c>
      <c r="M3" s="35">
        <f>LARGE($L$3:$L$26,D3)</f>
        <v>10.5</v>
      </c>
      <c r="N3" s="35">
        <f>IF(M2=M3,N2,N2+1)</f>
        <v>1</v>
      </c>
      <c r="O3" s="36">
        <f>VLOOKUP(L3,$M$3:$N$26,2,FALSE)</f>
        <v>14</v>
      </c>
      <c r="P3" s="39">
        <v>7.5</v>
      </c>
      <c r="Q3" s="35">
        <f>LARGE($P$3:$P$26,$D3)</f>
        <v>9.1</v>
      </c>
      <c r="R3" s="35">
        <f>IF(Q2=Q3,R2,R2+1)</f>
        <v>1</v>
      </c>
      <c r="S3" s="41">
        <f>VLOOKUP(P3,$Q$3:$R$26,2,FALSE)</f>
        <v>13</v>
      </c>
      <c r="T3" s="34">
        <f>SUM(C3,H3,L3,P3)</f>
        <v>28.8</v>
      </c>
      <c r="U3" s="35">
        <f>LARGE($T$3:$T$26,$D3)</f>
        <v>38.700000000000003</v>
      </c>
      <c r="V3" s="35">
        <f>IF(U2=U3,V2,V2+1)</f>
        <v>1</v>
      </c>
      <c r="W3" s="36">
        <f>VLOOKUP(T3,$U$3:$V$26,2,FALSE)</f>
        <v>18</v>
      </c>
    </row>
    <row r="4" spans="2:23" ht="15.75">
      <c r="B4" s="8" t="s">
        <v>32</v>
      </c>
      <c r="C4" s="3">
        <v>9.5</v>
      </c>
      <c r="D4" s="15">
        <f t="shared" ref="D4:D26" si="1">IF(ISNUMBER(D3),(D3+1), (1))</f>
        <v>2</v>
      </c>
      <c r="E4" s="15">
        <f t="shared" ref="E4:E26" si="2">LARGE($C$3:$C$26,D4)</f>
        <v>10</v>
      </c>
      <c r="F4" s="15">
        <f t="shared" ref="F4:F25" si="3">IF(E4=E3,F3,F3+1)</f>
        <v>2</v>
      </c>
      <c r="G4" s="4">
        <f t="shared" si="0"/>
        <v>5</v>
      </c>
      <c r="H4" s="2">
        <v>9.5</v>
      </c>
      <c r="I4" s="1">
        <f t="shared" ref="I4:I26" si="4">LARGE($H$3:$H$26,D4)</f>
        <v>9.1999999999999993</v>
      </c>
      <c r="J4" s="1">
        <f t="shared" ref="J4:J26" si="5">IF(I3=I4,J3,J3+1)</f>
        <v>2</v>
      </c>
      <c r="K4" s="11">
        <f t="shared" ref="K4:K26" si="6">VLOOKUP(H4,$I$3:$J$26,2,FALSE)</f>
        <v>1</v>
      </c>
      <c r="L4" s="3">
        <v>7.1</v>
      </c>
      <c r="M4" s="15">
        <f t="shared" ref="M4:M21" si="7">LARGE($L$3:$L$26,D4)</f>
        <v>10.3</v>
      </c>
      <c r="N4" s="15">
        <f t="shared" ref="N4:N21" si="8">IF(M3=M4,N3,N3+1)</f>
        <v>2</v>
      </c>
      <c r="O4" s="4">
        <f t="shared" ref="O4:O26" si="9">VLOOKUP(L4,$M$3:$N$26,2,FALSE)</f>
        <v>12</v>
      </c>
      <c r="P4" s="2">
        <v>8.6</v>
      </c>
      <c r="Q4" s="15">
        <f t="shared" ref="Q4:Q26" si="10">LARGE($P$3:$P$26,$D4)</f>
        <v>8.8000000000000007</v>
      </c>
      <c r="R4" s="15">
        <f t="shared" ref="R4:R26" si="11">IF(Q3=Q4,R3,R3+1)</f>
        <v>2</v>
      </c>
      <c r="S4" s="11">
        <f t="shared" ref="S4:S26" si="12">VLOOKUP(P4,$Q$3:$R$26,2,FALSE)</f>
        <v>4</v>
      </c>
      <c r="T4" s="3">
        <f t="shared" ref="T4:T26" si="13">SUM(C4,H4,L4,P4)</f>
        <v>34.700000000000003</v>
      </c>
      <c r="U4" s="15">
        <f t="shared" ref="U4:U26" si="14">LARGE($T$3:$T$26,$D4)</f>
        <v>36.400000000000006</v>
      </c>
      <c r="V4" s="15">
        <f t="shared" ref="V4:V26" si="15">IF(U3=U4,V3,V3+1)</f>
        <v>2</v>
      </c>
      <c r="W4" s="4">
        <f t="shared" ref="W4:W26" si="16">VLOOKUP(T4,$U$3:$V$26,2,FALSE)</f>
        <v>4</v>
      </c>
    </row>
    <row r="5" spans="2:23" ht="15.75">
      <c r="B5" s="8" t="s">
        <v>33</v>
      </c>
      <c r="C5" s="3">
        <v>9.3000000000000007</v>
      </c>
      <c r="D5" s="15">
        <f t="shared" si="1"/>
        <v>3</v>
      </c>
      <c r="E5" s="15">
        <f t="shared" si="2"/>
        <v>9.9499999999999993</v>
      </c>
      <c r="F5" s="15">
        <f t="shared" si="3"/>
        <v>3</v>
      </c>
      <c r="G5" s="4">
        <f t="shared" si="0"/>
        <v>7</v>
      </c>
      <c r="H5" s="2">
        <v>7.2</v>
      </c>
      <c r="I5" s="1">
        <f t="shared" si="4"/>
        <v>8.8000000000000007</v>
      </c>
      <c r="J5" s="1">
        <f t="shared" si="5"/>
        <v>3</v>
      </c>
      <c r="K5" s="11">
        <f t="shared" si="6"/>
        <v>8</v>
      </c>
      <c r="L5" s="3">
        <v>8.5</v>
      </c>
      <c r="M5" s="15">
        <f t="shared" si="7"/>
        <v>9.1</v>
      </c>
      <c r="N5" s="15">
        <f t="shared" si="8"/>
        <v>3</v>
      </c>
      <c r="O5" s="4">
        <f t="shared" si="9"/>
        <v>6</v>
      </c>
      <c r="P5" s="2">
        <v>7.8</v>
      </c>
      <c r="Q5" s="15">
        <f t="shared" si="10"/>
        <v>8.6999999999999993</v>
      </c>
      <c r="R5" s="15">
        <f t="shared" si="11"/>
        <v>3</v>
      </c>
      <c r="S5" s="11">
        <f t="shared" si="12"/>
        <v>10</v>
      </c>
      <c r="T5" s="3">
        <f t="shared" si="13"/>
        <v>32.799999999999997</v>
      </c>
      <c r="U5" s="15">
        <f t="shared" si="14"/>
        <v>35.799999999999997</v>
      </c>
      <c r="V5" s="15">
        <f t="shared" si="15"/>
        <v>3</v>
      </c>
      <c r="W5" s="4">
        <f t="shared" si="16"/>
        <v>9</v>
      </c>
    </row>
    <row r="6" spans="2:23" ht="15.75">
      <c r="B6" s="8" t="s">
        <v>34</v>
      </c>
      <c r="C6" s="3">
        <v>9.5</v>
      </c>
      <c r="D6" s="15">
        <f t="shared" si="1"/>
        <v>4</v>
      </c>
      <c r="E6" s="15">
        <f t="shared" si="2"/>
        <v>9.9</v>
      </c>
      <c r="F6" s="15">
        <f t="shared" si="3"/>
        <v>4</v>
      </c>
      <c r="G6" s="4">
        <f t="shared" si="0"/>
        <v>5</v>
      </c>
      <c r="H6" s="2">
        <v>7.8</v>
      </c>
      <c r="I6" s="1">
        <f t="shared" si="4"/>
        <v>7.8</v>
      </c>
      <c r="J6" s="1">
        <f t="shared" si="5"/>
        <v>4</v>
      </c>
      <c r="K6" s="11">
        <f t="shared" si="6"/>
        <v>4</v>
      </c>
      <c r="L6" s="3">
        <v>10.3</v>
      </c>
      <c r="M6" s="15">
        <f t="shared" si="7"/>
        <v>9</v>
      </c>
      <c r="N6" s="15">
        <f t="shared" si="8"/>
        <v>4</v>
      </c>
      <c r="O6" s="4">
        <f t="shared" si="9"/>
        <v>2</v>
      </c>
      <c r="P6" s="2">
        <v>8.8000000000000007</v>
      </c>
      <c r="Q6" s="15">
        <f t="shared" si="10"/>
        <v>8.6</v>
      </c>
      <c r="R6" s="15">
        <f t="shared" si="11"/>
        <v>4</v>
      </c>
      <c r="S6" s="11">
        <f t="shared" si="12"/>
        <v>2</v>
      </c>
      <c r="T6" s="3">
        <f t="shared" si="13"/>
        <v>36.400000000000006</v>
      </c>
      <c r="U6" s="15">
        <f t="shared" si="14"/>
        <v>34.700000000000003</v>
      </c>
      <c r="V6" s="15">
        <f t="shared" si="15"/>
        <v>4</v>
      </c>
      <c r="W6" s="4">
        <f t="shared" si="16"/>
        <v>2</v>
      </c>
    </row>
    <row r="7" spans="2:23" ht="15.75">
      <c r="B7" s="8" t="s">
        <v>35</v>
      </c>
      <c r="C7" s="3">
        <v>8.6999999999999993</v>
      </c>
      <c r="D7" s="15">
        <f t="shared" si="1"/>
        <v>5</v>
      </c>
      <c r="E7" s="15">
        <f t="shared" si="2"/>
        <v>9.5</v>
      </c>
      <c r="F7" s="15">
        <f t="shared" si="3"/>
        <v>5</v>
      </c>
      <c r="G7" s="4">
        <f t="shared" si="0"/>
        <v>13</v>
      </c>
      <c r="H7" s="2">
        <v>6.5</v>
      </c>
      <c r="I7" s="1">
        <f t="shared" si="4"/>
        <v>7.8</v>
      </c>
      <c r="J7" s="1">
        <f t="shared" si="5"/>
        <v>4</v>
      </c>
      <c r="K7" s="11">
        <f t="shared" si="6"/>
        <v>11</v>
      </c>
      <c r="L7" s="3">
        <v>6.9</v>
      </c>
      <c r="M7" s="15">
        <f t="shared" si="7"/>
        <v>8.8000000000000007</v>
      </c>
      <c r="N7" s="15">
        <f t="shared" si="8"/>
        <v>5</v>
      </c>
      <c r="O7" s="4">
        <f t="shared" si="9"/>
        <v>13</v>
      </c>
      <c r="P7" s="2">
        <v>8.4</v>
      </c>
      <c r="Q7" s="15">
        <f t="shared" si="10"/>
        <v>8.6</v>
      </c>
      <c r="R7" s="15">
        <f t="shared" si="11"/>
        <v>4</v>
      </c>
      <c r="S7" s="11">
        <f t="shared" si="12"/>
        <v>5</v>
      </c>
      <c r="T7" s="3">
        <f t="shared" si="13"/>
        <v>30.5</v>
      </c>
      <c r="U7" s="15">
        <f t="shared" si="14"/>
        <v>34.5</v>
      </c>
      <c r="V7" s="15">
        <f t="shared" si="15"/>
        <v>5</v>
      </c>
      <c r="W7" s="4">
        <f t="shared" si="16"/>
        <v>15</v>
      </c>
    </row>
    <row r="8" spans="2:23" ht="15.75">
      <c r="B8" s="8" t="s">
        <v>36</v>
      </c>
      <c r="C8" s="3">
        <v>9.1</v>
      </c>
      <c r="D8" s="15">
        <f t="shared" si="1"/>
        <v>6</v>
      </c>
      <c r="E8" s="15">
        <f t="shared" si="2"/>
        <v>9.5</v>
      </c>
      <c r="F8" s="15">
        <f t="shared" si="3"/>
        <v>5</v>
      </c>
      <c r="G8" s="4">
        <f t="shared" si="0"/>
        <v>9</v>
      </c>
      <c r="H8" s="2">
        <v>7.4</v>
      </c>
      <c r="I8" s="1">
        <f t="shared" si="4"/>
        <v>7.7</v>
      </c>
      <c r="J8" s="1">
        <f t="shared" si="5"/>
        <v>5</v>
      </c>
      <c r="K8" s="11">
        <f t="shared" si="6"/>
        <v>7</v>
      </c>
      <c r="L8" s="3">
        <v>8.8000000000000007</v>
      </c>
      <c r="M8" s="15">
        <f t="shared" si="7"/>
        <v>8.5</v>
      </c>
      <c r="N8" s="15">
        <f t="shared" si="8"/>
        <v>6</v>
      </c>
      <c r="O8" s="4">
        <f t="shared" si="9"/>
        <v>5</v>
      </c>
      <c r="P8" s="2">
        <v>7.6</v>
      </c>
      <c r="Q8" s="15">
        <f t="shared" si="10"/>
        <v>8.4</v>
      </c>
      <c r="R8" s="15">
        <f t="shared" si="11"/>
        <v>5</v>
      </c>
      <c r="S8" s="11">
        <f t="shared" si="12"/>
        <v>12</v>
      </c>
      <c r="T8" s="3">
        <f t="shared" si="13"/>
        <v>32.9</v>
      </c>
      <c r="U8" s="15">
        <f t="shared" si="14"/>
        <v>34.049999999999997</v>
      </c>
      <c r="V8" s="15">
        <f t="shared" si="15"/>
        <v>6</v>
      </c>
      <c r="W8" s="4">
        <f t="shared" si="16"/>
        <v>8</v>
      </c>
    </row>
    <row r="9" spans="2:23" ht="15.75">
      <c r="B9" s="8" t="s">
        <v>37</v>
      </c>
      <c r="C9" s="3">
        <v>9.4</v>
      </c>
      <c r="D9" s="15">
        <f t="shared" si="1"/>
        <v>7</v>
      </c>
      <c r="E9" s="15">
        <f t="shared" si="2"/>
        <v>9.4</v>
      </c>
      <c r="F9" s="15">
        <f t="shared" si="3"/>
        <v>6</v>
      </c>
      <c r="G9" s="4">
        <f t="shared" si="0"/>
        <v>6</v>
      </c>
      <c r="H9" s="2">
        <v>6.6</v>
      </c>
      <c r="I9" s="1">
        <f t="shared" si="4"/>
        <v>7.5</v>
      </c>
      <c r="J9" s="1">
        <f t="shared" si="5"/>
        <v>6</v>
      </c>
      <c r="K9" s="11">
        <f t="shared" si="6"/>
        <v>10</v>
      </c>
      <c r="L9" s="3">
        <v>7.8</v>
      </c>
      <c r="M9" s="15">
        <f t="shared" si="7"/>
        <v>8.5</v>
      </c>
      <c r="N9" s="15">
        <f t="shared" si="8"/>
        <v>6</v>
      </c>
      <c r="O9" s="4">
        <f t="shared" si="9"/>
        <v>11</v>
      </c>
      <c r="P9" s="2">
        <v>7.9</v>
      </c>
      <c r="Q9" s="15">
        <f t="shared" si="10"/>
        <v>8.3000000000000007</v>
      </c>
      <c r="R9" s="15">
        <f t="shared" si="11"/>
        <v>6</v>
      </c>
      <c r="S9" s="11">
        <f t="shared" si="12"/>
        <v>9</v>
      </c>
      <c r="T9" s="3">
        <f t="shared" si="13"/>
        <v>31.700000000000003</v>
      </c>
      <c r="U9" s="15">
        <f t="shared" si="14"/>
        <v>33.299999999999997</v>
      </c>
      <c r="V9" s="15">
        <f t="shared" si="15"/>
        <v>7</v>
      </c>
      <c r="W9" s="4">
        <f t="shared" si="16"/>
        <v>12</v>
      </c>
    </row>
    <row r="10" spans="2:23" ht="15.75">
      <c r="B10" s="27" t="s">
        <v>83</v>
      </c>
      <c r="C10" s="3">
        <v>9.4</v>
      </c>
      <c r="D10" s="15">
        <f t="shared" si="1"/>
        <v>8</v>
      </c>
      <c r="E10" s="15">
        <f t="shared" si="2"/>
        <v>9.4</v>
      </c>
      <c r="F10" s="15">
        <f t="shared" si="3"/>
        <v>6</v>
      </c>
      <c r="G10" s="4">
        <f t="shared" si="0"/>
        <v>6</v>
      </c>
      <c r="H10" s="2">
        <v>7</v>
      </c>
      <c r="I10" s="1">
        <f t="shared" si="4"/>
        <v>7.4</v>
      </c>
      <c r="J10" s="1">
        <f t="shared" si="5"/>
        <v>7</v>
      </c>
      <c r="K10" s="11">
        <f t="shared" si="6"/>
        <v>9</v>
      </c>
      <c r="L10" s="3">
        <v>6.1</v>
      </c>
      <c r="M10" s="15">
        <f t="shared" si="7"/>
        <v>8.1999999999999993</v>
      </c>
      <c r="N10" s="15">
        <f t="shared" si="8"/>
        <v>7</v>
      </c>
      <c r="O10" s="4">
        <f t="shared" si="9"/>
        <v>15</v>
      </c>
      <c r="P10" s="2">
        <v>7.9</v>
      </c>
      <c r="Q10" s="15">
        <f t="shared" si="10"/>
        <v>8.1</v>
      </c>
      <c r="R10" s="15">
        <f t="shared" si="11"/>
        <v>7</v>
      </c>
      <c r="S10" s="11">
        <f t="shared" si="12"/>
        <v>9</v>
      </c>
      <c r="T10" s="3">
        <f t="shared" si="13"/>
        <v>30.4</v>
      </c>
      <c r="U10" s="15">
        <f t="shared" si="14"/>
        <v>32.9</v>
      </c>
      <c r="V10" s="15">
        <f t="shared" si="15"/>
        <v>8</v>
      </c>
      <c r="W10" s="4">
        <f t="shared" si="16"/>
        <v>16</v>
      </c>
    </row>
    <row r="11" spans="2:23" ht="15.75">
      <c r="B11" s="8" t="s">
        <v>84</v>
      </c>
      <c r="C11" s="3">
        <v>8.8000000000000007</v>
      </c>
      <c r="D11" s="15">
        <f t="shared" si="1"/>
        <v>9</v>
      </c>
      <c r="E11" s="15">
        <f t="shared" si="2"/>
        <v>9.3000000000000007</v>
      </c>
      <c r="F11" s="15">
        <f t="shared" si="3"/>
        <v>7</v>
      </c>
      <c r="G11" s="4">
        <f t="shared" si="0"/>
        <v>12</v>
      </c>
      <c r="H11" s="2">
        <v>7.2</v>
      </c>
      <c r="I11" s="1">
        <f t="shared" si="4"/>
        <v>7.2</v>
      </c>
      <c r="J11" s="1">
        <f t="shared" si="5"/>
        <v>8</v>
      </c>
      <c r="K11" s="11">
        <f t="shared" si="6"/>
        <v>8</v>
      </c>
      <c r="L11" s="3">
        <v>8.1</v>
      </c>
      <c r="M11" s="15">
        <f t="shared" si="7"/>
        <v>8.1</v>
      </c>
      <c r="N11" s="15">
        <f t="shared" si="8"/>
        <v>8</v>
      </c>
      <c r="O11" s="4">
        <f t="shared" si="9"/>
        <v>8</v>
      </c>
      <c r="P11" s="2">
        <v>8.1</v>
      </c>
      <c r="Q11" s="15">
        <f t="shared" si="10"/>
        <v>8</v>
      </c>
      <c r="R11" s="15">
        <f t="shared" si="11"/>
        <v>8</v>
      </c>
      <c r="S11" s="11">
        <f t="shared" si="12"/>
        <v>7</v>
      </c>
      <c r="T11" s="3">
        <f t="shared" si="13"/>
        <v>32.200000000000003</v>
      </c>
      <c r="U11" s="15">
        <f t="shared" si="14"/>
        <v>32.799999999999997</v>
      </c>
      <c r="V11" s="15">
        <f t="shared" si="15"/>
        <v>9</v>
      </c>
      <c r="W11" s="4">
        <f t="shared" si="16"/>
        <v>11</v>
      </c>
    </row>
    <row r="12" spans="2:23" ht="15.75">
      <c r="B12" s="50" t="s">
        <v>38</v>
      </c>
      <c r="C12" s="51">
        <v>0</v>
      </c>
      <c r="D12" s="57">
        <f t="shared" si="1"/>
        <v>10</v>
      </c>
      <c r="E12" s="57">
        <f t="shared" si="2"/>
        <v>9.3000000000000007</v>
      </c>
      <c r="F12" s="57">
        <f t="shared" si="3"/>
        <v>7</v>
      </c>
      <c r="G12" s="53">
        <f t="shared" si="0"/>
        <v>15</v>
      </c>
      <c r="H12" s="54">
        <v>0</v>
      </c>
      <c r="I12" s="52">
        <f t="shared" si="4"/>
        <v>7.2</v>
      </c>
      <c r="J12" s="52">
        <f t="shared" si="5"/>
        <v>8</v>
      </c>
      <c r="K12" s="55">
        <f t="shared" si="6"/>
        <v>12</v>
      </c>
      <c r="L12" s="51">
        <v>0</v>
      </c>
      <c r="M12" s="57">
        <f t="shared" si="7"/>
        <v>8.1</v>
      </c>
      <c r="N12" s="57">
        <f t="shared" si="8"/>
        <v>8</v>
      </c>
      <c r="O12" s="53">
        <f t="shared" si="9"/>
        <v>18</v>
      </c>
      <c r="P12" s="54">
        <v>0</v>
      </c>
      <c r="Q12" s="57">
        <f t="shared" si="10"/>
        <v>7.9</v>
      </c>
      <c r="R12" s="57">
        <f t="shared" si="11"/>
        <v>9</v>
      </c>
      <c r="S12" s="55">
        <f t="shared" si="12"/>
        <v>17</v>
      </c>
      <c r="T12" s="51">
        <f t="shared" si="13"/>
        <v>0</v>
      </c>
      <c r="U12" s="57">
        <f t="shared" si="14"/>
        <v>32.299999999999997</v>
      </c>
      <c r="V12" s="57">
        <f t="shared" si="15"/>
        <v>10</v>
      </c>
      <c r="W12" s="53">
        <f t="shared" si="16"/>
        <v>22</v>
      </c>
    </row>
    <row r="13" spans="2:23" ht="15.75">
      <c r="B13" s="8" t="s">
        <v>39</v>
      </c>
      <c r="C13" s="3">
        <v>9.9499999999999993</v>
      </c>
      <c r="D13" s="15">
        <f t="shared" si="1"/>
        <v>11</v>
      </c>
      <c r="E13" s="15">
        <f t="shared" si="2"/>
        <v>9.1999999999999993</v>
      </c>
      <c r="F13" s="15">
        <f t="shared" si="3"/>
        <v>8</v>
      </c>
      <c r="G13" s="4">
        <f t="shared" si="0"/>
        <v>3</v>
      </c>
      <c r="H13" s="2">
        <v>6.5</v>
      </c>
      <c r="I13" s="1">
        <f t="shared" si="4"/>
        <v>7.2</v>
      </c>
      <c r="J13" s="1">
        <f t="shared" si="5"/>
        <v>8</v>
      </c>
      <c r="K13" s="11">
        <f t="shared" si="6"/>
        <v>11</v>
      </c>
      <c r="L13" s="3">
        <v>8.1999999999999993</v>
      </c>
      <c r="M13" s="15">
        <f t="shared" si="7"/>
        <v>8</v>
      </c>
      <c r="N13" s="15">
        <f t="shared" si="8"/>
        <v>9</v>
      </c>
      <c r="O13" s="4">
        <f t="shared" si="9"/>
        <v>7</v>
      </c>
      <c r="P13" s="2">
        <v>6.9</v>
      </c>
      <c r="Q13" s="15">
        <f t="shared" si="10"/>
        <v>7.9</v>
      </c>
      <c r="R13" s="15">
        <f t="shared" si="11"/>
        <v>9</v>
      </c>
      <c r="S13" s="11">
        <f t="shared" si="12"/>
        <v>15</v>
      </c>
      <c r="T13" s="3">
        <f t="shared" si="13"/>
        <v>31.549999999999997</v>
      </c>
      <c r="U13" s="15">
        <f t="shared" si="14"/>
        <v>32.200000000000003</v>
      </c>
      <c r="V13" s="15">
        <f t="shared" si="15"/>
        <v>11</v>
      </c>
      <c r="W13" s="4">
        <f t="shared" si="16"/>
        <v>13</v>
      </c>
    </row>
    <row r="14" spans="2:23" ht="15.75">
      <c r="B14" s="8" t="s">
        <v>86</v>
      </c>
      <c r="C14" s="3">
        <v>10</v>
      </c>
      <c r="D14" s="15">
        <f t="shared" si="1"/>
        <v>12</v>
      </c>
      <c r="E14" s="15">
        <f t="shared" si="2"/>
        <v>9.1999999999999993</v>
      </c>
      <c r="F14" s="15">
        <f t="shared" si="3"/>
        <v>8</v>
      </c>
      <c r="G14" s="4">
        <f t="shared" si="0"/>
        <v>2</v>
      </c>
      <c r="H14" s="2">
        <v>7.8</v>
      </c>
      <c r="I14" s="1">
        <f t="shared" si="4"/>
        <v>7</v>
      </c>
      <c r="J14" s="1">
        <f t="shared" si="5"/>
        <v>9</v>
      </c>
      <c r="K14" s="11">
        <f t="shared" si="6"/>
        <v>4</v>
      </c>
      <c r="L14" s="3">
        <v>8.1</v>
      </c>
      <c r="M14" s="15">
        <f t="shared" si="7"/>
        <v>7.9</v>
      </c>
      <c r="N14" s="15">
        <f t="shared" si="8"/>
        <v>10</v>
      </c>
      <c r="O14" s="4">
        <f t="shared" si="9"/>
        <v>8</v>
      </c>
      <c r="P14" s="2">
        <v>8.6</v>
      </c>
      <c r="Q14" s="15">
        <f t="shared" si="10"/>
        <v>7.9</v>
      </c>
      <c r="R14" s="15">
        <f t="shared" si="11"/>
        <v>9</v>
      </c>
      <c r="S14" s="11">
        <f t="shared" si="12"/>
        <v>4</v>
      </c>
      <c r="T14" s="3">
        <f t="shared" si="13"/>
        <v>34.5</v>
      </c>
      <c r="U14" s="15">
        <f t="shared" si="14"/>
        <v>31.700000000000003</v>
      </c>
      <c r="V14" s="15">
        <f t="shared" si="15"/>
        <v>12</v>
      </c>
      <c r="W14" s="4">
        <f t="shared" si="16"/>
        <v>5</v>
      </c>
    </row>
    <row r="15" spans="2:23" ht="15.75">
      <c r="B15" s="8" t="s">
        <v>40</v>
      </c>
      <c r="C15" s="3">
        <v>10.050000000000001</v>
      </c>
      <c r="D15" s="15">
        <f t="shared" si="1"/>
        <v>13</v>
      </c>
      <c r="E15" s="15">
        <f t="shared" si="2"/>
        <v>9.1</v>
      </c>
      <c r="F15" s="15">
        <f t="shared" si="3"/>
        <v>9</v>
      </c>
      <c r="G15" s="4">
        <f t="shared" si="0"/>
        <v>1</v>
      </c>
      <c r="H15" s="2">
        <v>7.2</v>
      </c>
      <c r="I15" s="1">
        <f t="shared" si="4"/>
        <v>7</v>
      </c>
      <c r="J15" s="1">
        <f t="shared" si="5"/>
        <v>9</v>
      </c>
      <c r="K15" s="11">
        <f t="shared" si="6"/>
        <v>8</v>
      </c>
      <c r="L15" s="3">
        <v>8.5</v>
      </c>
      <c r="M15" s="15">
        <f t="shared" si="7"/>
        <v>7.8</v>
      </c>
      <c r="N15" s="15">
        <f t="shared" si="8"/>
        <v>11</v>
      </c>
      <c r="O15" s="4">
        <f t="shared" si="9"/>
        <v>6</v>
      </c>
      <c r="P15" s="2">
        <v>8.3000000000000007</v>
      </c>
      <c r="Q15" s="15">
        <f t="shared" si="10"/>
        <v>7.8</v>
      </c>
      <c r="R15" s="15">
        <f t="shared" si="11"/>
        <v>10</v>
      </c>
      <c r="S15" s="11">
        <f t="shared" si="12"/>
        <v>6</v>
      </c>
      <c r="T15" s="3">
        <f t="shared" si="13"/>
        <v>34.049999999999997</v>
      </c>
      <c r="U15" s="15">
        <f t="shared" si="14"/>
        <v>31.549999999999997</v>
      </c>
      <c r="V15" s="15">
        <f t="shared" si="15"/>
        <v>13</v>
      </c>
      <c r="W15" s="4">
        <f t="shared" si="16"/>
        <v>6</v>
      </c>
    </row>
    <row r="16" spans="2:23" ht="15.75">
      <c r="B16" s="8" t="s">
        <v>41</v>
      </c>
      <c r="C16" s="3">
        <v>9.1</v>
      </c>
      <c r="D16" s="15">
        <f t="shared" si="1"/>
        <v>14</v>
      </c>
      <c r="E16" s="15">
        <f t="shared" si="2"/>
        <v>9.1</v>
      </c>
      <c r="F16" s="15">
        <f t="shared" si="3"/>
        <v>9</v>
      </c>
      <c r="G16" s="4">
        <f t="shared" si="0"/>
        <v>9</v>
      </c>
      <c r="H16" s="2">
        <v>6.5</v>
      </c>
      <c r="I16" s="1">
        <f t="shared" si="4"/>
        <v>7</v>
      </c>
      <c r="J16" s="1">
        <f t="shared" si="5"/>
        <v>9</v>
      </c>
      <c r="K16" s="11">
        <f t="shared" si="6"/>
        <v>11</v>
      </c>
      <c r="L16" s="3">
        <v>8</v>
      </c>
      <c r="M16" s="15">
        <f t="shared" si="7"/>
        <v>7.1</v>
      </c>
      <c r="N16" s="15">
        <f t="shared" si="8"/>
        <v>12</v>
      </c>
      <c r="O16" s="4">
        <f t="shared" si="9"/>
        <v>9</v>
      </c>
      <c r="P16" s="2">
        <v>7.9</v>
      </c>
      <c r="Q16" s="15">
        <f t="shared" si="10"/>
        <v>7.8</v>
      </c>
      <c r="R16" s="15">
        <f t="shared" si="11"/>
        <v>10</v>
      </c>
      <c r="S16" s="11">
        <f t="shared" si="12"/>
        <v>9</v>
      </c>
      <c r="T16" s="3">
        <f t="shared" si="13"/>
        <v>31.5</v>
      </c>
      <c r="U16" s="15">
        <f t="shared" si="14"/>
        <v>31.5</v>
      </c>
      <c r="V16" s="15">
        <f t="shared" si="15"/>
        <v>14</v>
      </c>
      <c r="W16" s="4">
        <f t="shared" si="16"/>
        <v>14</v>
      </c>
    </row>
    <row r="17" spans="2:23" ht="15.75">
      <c r="B17" s="8" t="s">
        <v>65</v>
      </c>
      <c r="C17" s="3">
        <v>9.1999999999999993</v>
      </c>
      <c r="D17" s="15">
        <f t="shared" si="1"/>
        <v>15</v>
      </c>
      <c r="E17" s="15">
        <f t="shared" si="2"/>
        <v>9</v>
      </c>
      <c r="F17" s="15">
        <f t="shared" si="3"/>
        <v>10</v>
      </c>
      <c r="G17" s="4">
        <f t="shared" si="0"/>
        <v>8</v>
      </c>
      <c r="H17" s="2">
        <v>7.7</v>
      </c>
      <c r="I17" s="1">
        <f t="shared" si="4"/>
        <v>6.6</v>
      </c>
      <c r="J17" s="1">
        <f t="shared" si="5"/>
        <v>10</v>
      </c>
      <c r="K17" s="11">
        <f t="shared" si="6"/>
        <v>5</v>
      </c>
      <c r="L17" s="3">
        <v>7.9</v>
      </c>
      <c r="M17" s="15">
        <f t="shared" si="7"/>
        <v>6.9</v>
      </c>
      <c r="N17" s="15">
        <f t="shared" si="8"/>
        <v>13</v>
      </c>
      <c r="O17" s="4">
        <f t="shared" si="9"/>
        <v>10</v>
      </c>
      <c r="P17" s="2">
        <v>7.5</v>
      </c>
      <c r="Q17" s="15">
        <f t="shared" si="10"/>
        <v>7.7</v>
      </c>
      <c r="R17" s="15">
        <f t="shared" si="11"/>
        <v>11</v>
      </c>
      <c r="S17" s="11">
        <f t="shared" si="12"/>
        <v>13</v>
      </c>
      <c r="T17" s="3">
        <f t="shared" si="13"/>
        <v>32.299999999999997</v>
      </c>
      <c r="U17" s="15">
        <f t="shared" si="14"/>
        <v>30.5</v>
      </c>
      <c r="V17" s="15">
        <f t="shared" si="15"/>
        <v>15</v>
      </c>
      <c r="W17" s="4">
        <f t="shared" si="16"/>
        <v>10</v>
      </c>
    </row>
    <row r="18" spans="2:23" ht="15.75">
      <c r="B18" s="8" t="s">
        <v>66</v>
      </c>
      <c r="C18" s="3">
        <v>8.9</v>
      </c>
      <c r="D18" s="15">
        <f t="shared" si="1"/>
        <v>16</v>
      </c>
      <c r="E18" s="15">
        <f t="shared" si="2"/>
        <v>8.9</v>
      </c>
      <c r="F18" s="15">
        <f t="shared" si="3"/>
        <v>11</v>
      </c>
      <c r="G18" s="4">
        <f t="shared" si="0"/>
        <v>11</v>
      </c>
      <c r="H18" s="2">
        <v>6.5</v>
      </c>
      <c r="I18" s="1">
        <f t="shared" si="4"/>
        <v>6.5</v>
      </c>
      <c r="J18" s="1">
        <f t="shared" si="5"/>
        <v>11</v>
      </c>
      <c r="K18" s="11">
        <f t="shared" si="6"/>
        <v>11</v>
      </c>
      <c r="L18" s="3">
        <v>0</v>
      </c>
      <c r="M18" s="15">
        <f t="shared" si="7"/>
        <v>6.2</v>
      </c>
      <c r="N18" s="15">
        <f t="shared" si="8"/>
        <v>14</v>
      </c>
      <c r="O18" s="4">
        <f t="shared" si="9"/>
        <v>18</v>
      </c>
      <c r="P18" s="2">
        <v>6.5</v>
      </c>
      <c r="Q18" s="15">
        <f t="shared" si="10"/>
        <v>7.6</v>
      </c>
      <c r="R18" s="15">
        <f t="shared" si="11"/>
        <v>12</v>
      </c>
      <c r="S18" s="11">
        <f t="shared" si="12"/>
        <v>16</v>
      </c>
      <c r="T18" s="3">
        <f t="shared" si="13"/>
        <v>21.9</v>
      </c>
      <c r="U18" s="15">
        <f t="shared" si="14"/>
        <v>30.4</v>
      </c>
      <c r="V18" s="15">
        <f t="shared" si="15"/>
        <v>16</v>
      </c>
      <c r="W18" s="4">
        <f t="shared" si="16"/>
        <v>21</v>
      </c>
    </row>
    <row r="19" spans="2:23" ht="15.75">
      <c r="B19" s="50" t="s">
        <v>67</v>
      </c>
      <c r="C19" s="51">
        <v>0</v>
      </c>
      <c r="D19" s="57">
        <f t="shared" si="1"/>
        <v>17</v>
      </c>
      <c r="E19" s="57">
        <f t="shared" si="2"/>
        <v>8.9</v>
      </c>
      <c r="F19" s="57">
        <f t="shared" si="3"/>
        <v>11</v>
      </c>
      <c r="G19" s="53">
        <f t="shared" si="0"/>
        <v>15</v>
      </c>
      <c r="H19" s="54">
        <v>0</v>
      </c>
      <c r="I19" s="52">
        <f t="shared" si="4"/>
        <v>6.5</v>
      </c>
      <c r="J19" s="52">
        <f t="shared" si="5"/>
        <v>11</v>
      </c>
      <c r="K19" s="55">
        <f t="shared" si="6"/>
        <v>12</v>
      </c>
      <c r="L19" s="51">
        <v>0</v>
      </c>
      <c r="M19" s="57">
        <f t="shared" si="7"/>
        <v>6.1</v>
      </c>
      <c r="N19" s="57">
        <f t="shared" si="8"/>
        <v>15</v>
      </c>
      <c r="O19" s="53">
        <f t="shared" si="9"/>
        <v>18</v>
      </c>
      <c r="P19" s="54">
        <v>0</v>
      </c>
      <c r="Q19" s="57">
        <f t="shared" si="10"/>
        <v>7.5</v>
      </c>
      <c r="R19" s="57">
        <f t="shared" si="11"/>
        <v>13</v>
      </c>
      <c r="S19" s="55">
        <f t="shared" si="12"/>
        <v>17</v>
      </c>
      <c r="T19" s="51">
        <f t="shared" si="13"/>
        <v>0</v>
      </c>
      <c r="U19" s="57">
        <f t="shared" si="14"/>
        <v>29.9</v>
      </c>
      <c r="V19" s="57">
        <f t="shared" si="15"/>
        <v>17</v>
      </c>
      <c r="W19" s="53">
        <f t="shared" si="16"/>
        <v>22</v>
      </c>
    </row>
    <row r="20" spans="2:23" ht="15.75">
      <c r="B20" s="8" t="s">
        <v>68</v>
      </c>
      <c r="C20" s="3">
        <v>9.9</v>
      </c>
      <c r="D20" s="15">
        <f t="shared" si="1"/>
        <v>18</v>
      </c>
      <c r="E20" s="15">
        <f t="shared" si="2"/>
        <v>8.8000000000000007</v>
      </c>
      <c r="F20" s="15">
        <f t="shared" si="3"/>
        <v>12</v>
      </c>
      <c r="G20" s="4">
        <f t="shared" si="0"/>
        <v>4</v>
      </c>
      <c r="H20" s="2">
        <v>9.1999999999999993</v>
      </c>
      <c r="I20" s="1">
        <f t="shared" si="4"/>
        <v>6.5</v>
      </c>
      <c r="J20" s="1">
        <f t="shared" si="5"/>
        <v>11</v>
      </c>
      <c r="K20" s="11">
        <f t="shared" si="6"/>
        <v>2</v>
      </c>
      <c r="L20" s="3">
        <v>10.5</v>
      </c>
      <c r="M20" s="15">
        <f t="shared" si="7"/>
        <v>5.7</v>
      </c>
      <c r="N20" s="15">
        <f t="shared" si="8"/>
        <v>16</v>
      </c>
      <c r="O20" s="4">
        <f t="shared" si="9"/>
        <v>1</v>
      </c>
      <c r="P20" s="2">
        <v>9.1</v>
      </c>
      <c r="Q20" s="15">
        <f t="shared" si="10"/>
        <v>7.5</v>
      </c>
      <c r="R20" s="15">
        <f t="shared" si="11"/>
        <v>13</v>
      </c>
      <c r="S20" s="11">
        <f t="shared" si="12"/>
        <v>1</v>
      </c>
      <c r="T20" s="3">
        <f t="shared" si="13"/>
        <v>38.700000000000003</v>
      </c>
      <c r="U20" s="15">
        <f t="shared" si="14"/>
        <v>28.8</v>
      </c>
      <c r="V20" s="15">
        <f t="shared" si="15"/>
        <v>18</v>
      </c>
      <c r="W20" s="4">
        <f t="shared" si="16"/>
        <v>1</v>
      </c>
    </row>
    <row r="21" spans="2:23" ht="15.75">
      <c r="B21" s="8" t="s">
        <v>85</v>
      </c>
      <c r="C21" s="3">
        <v>9.3000000000000007</v>
      </c>
      <c r="D21" s="15">
        <f t="shared" si="1"/>
        <v>19</v>
      </c>
      <c r="E21" s="15">
        <f t="shared" si="2"/>
        <v>8.6999999999999993</v>
      </c>
      <c r="F21" s="15">
        <f t="shared" si="3"/>
        <v>13</v>
      </c>
      <c r="G21" s="4">
        <f t="shared" si="0"/>
        <v>7</v>
      </c>
      <c r="H21" s="2">
        <v>8.8000000000000007</v>
      </c>
      <c r="I21" s="1">
        <f t="shared" si="4"/>
        <v>6.5</v>
      </c>
      <c r="J21" s="1">
        <f t="shared" si="5"/>
        <v>11</v>
      </c>
      <c r="K21" s="11">
        <f t="shared" si="6"/>
        <v>3</v>
      </c>
      <c r="L21" s="3">
        <v>9</v>
      </c>
      <c r="M21" s="15">
        <f t="shared" si="7"/>
        <v>5.0999999999999996</v>
      </c>
      <c r="N21" s="15">
        <f t="shared" si="8"/>
        <v>17</v>
      </c>
      <c r="O21" s="4">
        <f t="shared" si="9"/>
        <v>4</v>
      </c>
      <c r="P21" s="2">
        <v>8.6999999999999993</v>
      </c>
      <c r="Q21" s="15">
        <f t="shared" si="10"/>
        <v>7.4</v>
      </c>
      <c r="R21" s="15">
        <f t="shared" si="11"/>
        <v>14</v>
      </c>
      <c r="S21" s="11">
        <f t="shared" si="12"/>
        <v>3</v>
      </c>
      <c r="T21" s="3">
        <f t="shared" ref="T21" si="17">SUM(C21,H21,L21,P21)</f>
        <v>35.799999999999997</v>
      </c>
      <c r="U21" s="15">
        <f t="shared" si="14"/>
        <v>28</v>
      </c>
      <c r="V21" s="15">
        <f t="shared" si="15"/>
        <v>19</v>
      </c>
      <c r="W21" s="4">
        <f t="shared" ref="W21" si="18">VLOOKUP(T21,$U$3:$V$26,2,FALSE)</f>
        <v>3</v>
      </c>
    </row>
    <row r="22" spans="2:23" ht="15.75">
      <c r="B22" s="8" t="s">
        <v>69</v>
      </c>
      <c r="C22" s="3">
        <v>8.6999999999999993</v>
      </c>
      <c r="D22" s="15">
        <f t="shared" si="1"/>
        <v>20</v>
      </c>
      <c r="E22" s="15">
        <f t="shared" si="2"/>
        <v>8.6999999999999993</v>
      </c>
      <c r="F22" s="15">
        <f t="shared" si="3"/>
        <v>13</v>
      </c>
      <c r="G22" s="4">
        <f t="shared" si="0"/>
        <v>13</v>
      </c>
      <c r="H22" s="2">
        <v>7</v>
      </c>
      <c r="I22" s="1">
        <f t="shared" si="4"/>
        <v>6.5</v>
      </c>
      <c r="J22" s="1">
        <f>IF(I20=I22,J20,J20+1)</f>
        <v>11</v>
      </c>
      <c r="K22" s="11">
        <f t="shared" si="6"/>
        <v>9</v>
      </c>
      <c r="L22" s="3">
        <v>3.5</v>
      </c>
      <c r="M22" s="1">
        <f t="shared" ref="M22:M26" si="19">LARGE($L$3:$L$26,D22)</f>
        <v>3.5</v>
      </c>
      <c r="N22" s="1">
        <f>IF(M20=M22,N20,N20+1)</f>
        <v>17</v>
      </c>
      <c r="O22" s="4">
        <f t="shared" si="9"/>
        <v>17</v>
      </c>
      <c r="P22" s="2">
        <v>7.7</v>
      </c>
      <c r="Q22" s="15">
        <f t="shared" si="10"/>
        <v>6.9</v>
      </c>
      <c r="R22" s="15">
        <f t="shared" si="11"/>
        <v>15</v>
      </c>
      <c r="S22" s="11">
        <f t="shared" si="12"/>
        <v>11</v>
      </c>
      <c r="T22" s="3">
        <f t="shared" si="13"/>
        <v>26.9</v>
      </c>
      <c r="U22" s="15">
        <f t="shared" si="14"/>
        <v>26.9</v>
      </c>
      <c r="V22" s="15">
        <f t="shared" si="15"/>
        <v>20</v>
      </c>
      <c r="W22" s="4">
        <f t="shared" si="16"/>
        <v>20</v>
      </c>
    </row>
    <row r="23" spans="2:23" ht="15.75">
      <c r="B23" s="8" t="s">
        <v>70</v>
      </c>
      <c r="C23" s="3">
        <v>8.9</v>
      </c>
      <c r="D23" s="15">
        <f t="shared" si="1"/>
        <v>21</v>
      </c>
      <c r="E23" s="15">
        <f t="shared" si="2"/>
        <v>8.6</v>
      </c>
      <c r="F23" s="15">
        <f t="shared" si="3"/>
        <v>14</v>
      </c>
      <c r="G23" s="4">
        <f t="shared" si="0"/>
        <v>11</v>
      </c>
      <c r="H23" s="2">
        <v>7.5</v>
      </c>
      <c r="I23" s="1">
        <f t="shared" si="4"/>
        <v>6.5</v>
      </c>
      <c r="J23" s="1">
        <f t="shared" si="5"/>
        <v>11</v>
      </c>
      <c r="K23" s="11">
        <f t="shared" si="6"/>
        <v>6</v>
      </c>
      <c r="L23" s="3">
        <v>9.1</v>
      </c>
      <c r="M23" s="1">
        <f t="shared" si="19"/>
        <v>0</v>
      </c>
      <c r="N23" s="1">
        <f t="shared" ref="N23:N26" si="20">IF(M22=M23,N22,N22+1)</f>
        <v>18</v>
      </c>
      <c r="O23" s="4">
        <f t="shared" si="9"/>
        <v>3</v>
      </c>
      <c r="P23" s="2">
        <v>7.8</v>
      </c>
      <c r="Q23" s="15">
        <f t="shared" si="10"/>
        <v>6.5</v>
      </c>
      <c r="R23" s="15">
        <f t="shared" si="11"/>
        <v>16</v>
      </c>
      <c r="S23" s="11">
        <f t="shared" si="12"/>
        <v>10</v>
      </c>
      <c r="T23" s="3">
        <f t="shared" si="13"/>
        <v>33.299999999999997</v>
      </c>
      <c r="U23" s="15">
        <f t="shared" si="14"/>
        <v>21.9</v>
      </c>
      <c r="V23" s="15">
        <f t="shared" si="15"/>
        <v>21</v>
      </c>
      <c r="W23" s="4">
        <f t="shared" si="16"/>
        <v>7</v>
      </c>
    </row>
    <row r="24" spans="2:23" ht="15.75">
      <c r="B24" s="50" t="s">
        <v>71</v>
      </c>
      <c r="C24" s="51">
        <v>0</v>
      </c>
      <c r="D24" s="57">
        <f t="shared" si="1"/>
        <v>22</v>
      </c>
      <c r="E24" s="57">
        <f t="shared" si="2"/>
        <v>0</v>
      </c>
      <c r="F24" s="57">
        <f t="shared" si="3"/>
        <v>15</v>
      </c>
      <c r="G24" s="53">
        <f t="shared" si="0"/>
        <v>15</v>
      </c>
      <c r="H24" s="54">
        <v>0</v>
      </c>
      <c r="I24" s="52">
        <f t="shared" si="4"/>
        <v>0</v>
      </c>
      <c r="J24" s="52">
        <f t="shared" si="5"/>
        <v>12</v>
      </c>
      <c r="K24" s="55">
        <f t="shared" si="6"/>
        <v>12</v>
      </c>
      <c r="L24" s="51">
        <v>0</v>
      </c>
      <c r="M24" s="52">
        <f t="shared" si="19"/>
        <v>0</v>
      </c>
      <c r="N24" s="52">
        <f t="shared" si="20"/>
        <v>18</v>
      </c>
      <c r="O24" s="53">
        <f t="shared" si="9"/>
        <v>18</v>
      </c>
      <c r="P24" s="54">
        <v>0</v>
      </c>
      <c r="Q24" s="57">
        <f t="shared" si="10"/>
        <v>0</v>
      </c>
      <c r="R24" s="57">
        <f t="shared" si="11"/>
        <v>17</v>
      </c>
      <c r="S24" s="55">
        <f t="shared" si="12"/>
        <v>17</v>
      </c>
      <c r="T24" s="51">
        <f t="shared" si="13"/>
        <v>0</v>
      </c>
      <c r="U24" s="57">
        <f t="shared" si="14"/>
        <v>0</v>
      </c>
      <c r="V24" s="57">
        <f t="shared" si="15"/>
        <v>22</v>
      </c>
      <c r="W24" s="53">
        <f t="shared" si="16"/>
        <v>22</v>
      </c>
    </row>
    <row r="25" spans="2:23" ht="15.75">
      <c r="B25" s="8" t="s">
        <v>72</v>
      </c>
      <c r="C25" s="3">
        <v>9.1999999999999993</v>
      </c>
      <c r="D25" s="15">
        <f t="shared" si="1"/>
        <v>23</v>
      </c>
      <c r="E25" s="15">
        <f t="shared" si="2"/>
        <v>0</v>
      </c>
      <c r="F25" s="15">
        <f t="shared" si="3"/>
        <v>15</v>
      </c>
      <c r="G25" s="4">
        <f t="shared" si="0"/>
        <v>8</v>
      </c>
      <c r="H25" s="2">
        <v>7</v>
      </c>
      <c r="I25" s="1">
        <f t="shared" si="4"/>
        <v>0</v>
      </c>
      <c r="J25" s="1">
        <f t="shared" si="5"/>
        <v>12</v>
      </c>
      <c r="K25" s="11">
        <f t="shared" si="6"/>
        <v>9</v>
      </c>
      <c r="L25" s="3">
        <v>5.7</v>
      </c>
      <c r="M25" s="1">
        <f t="shared" si="19"/>
        <v>0</v>
      </c>
      <c r="N25" s="1">
        <f t="shared" si="20"/>
        <v>18</v>
      </c>
      <c r="O25" s="4">
        <f t="shared" si="9"/>
        <v>16</v>
      </c>
      <c r="P25" s="2">
        <v>8</v>
      </c>
      <c r="Q25" s="15">
        <f t="shared" si="10"/>
        <v>0</v>
      </c>
      <c r="R25" s="15">
        <f t="shared" si="11"/>
        <v>17</v>
      </c>
      <c r="S25" s="11">
        <f t="shared" si="12"/>
        <v>8</v>
      </c>
      <c r="T25" s="3">
        <f t="shared" si="13"/>
        <v>29.9</v>
      </c>
      <c r="U25" s="15">
        <f t="shared" si="14"/>
        <v>0</v>
      </c>
      <c r="V25" s="15">
        <f t="shared" si="15"/>
        <v>22</v>
      </c>
      <c r="W25" s="4">
        <f t="shared" si="16"/>
        <v>17</v>
      </c>
    </row>
    <row r="26" spans="2:23" ht="16.5" thickBot="1">
      <c r="B26" s="9" t="s">
        <v>73</v>
      </c>
      <c r="C26" s="5">
        <v>9</v>
      </c>
      <c r="D26" s="49">
        <f t="shared" si="1"/>
        <v>24</v>
      </c>
      <c r="E26" s="49">
        <f t="shared" si="2"/>
        <v>0</v>
      </c>
      <c r="F26" s="6">
        <f t="shared" ref="F26" si="21">IF(E26=E25,F25,F25+1)</f>
        <v>15</v>
      </c>
      <c r="G26" s="7">
        <f t="shared" si="0"/>
        <v>10</v>
      </c>
      <c r="H26" s="10">
        <v>6.5</v>
      </c>
      <c r="I26" s="6">
        <f t="shared" si="4"/>
        <v>0</v>
      </c>
      <c r="J26" s="6">
        <f t="shared" si="5"/>
        <v>12</v>
      </c>
      <c r="K26" s="12">
        <f t="shared" si="6"/>
        <v>11</v>
      </c>
      <c r="L26" s="5">
        <v>5.0999999999999996</v>
      </c>
      <c r="M26" s="6">
        <f t="shared" si="19"/>
        <v>0</v>
      </c>
      <c r="N26" s="6">
        <f t="shared" si="20"/>
        <v>18</v>
      </c>
      <c r="O26" s="7">
        <f t="shared" si="9"/>
        <v>17</v>
      </c>
      <c r="P26" s="10">
        <v>7.4</v>
      </c>
      <c r="Q26" s="49">
        <f t="shared" si="10"/>
        <v>0</v>
      </c>
      <c r="R26" s="49">
        <f t="shared" si="11"/>
        <v>17</v>
      </c>
      <c r="S26" s="12">
        <f t="shared" si="12"/>
        <v>14</v>
      </c>
      <c r="T26" s="5">
        <f t="shared" si="13"/>
        <v>28</v>
      </c>
      <c r="U26" s="49">
        <f t="shared" si="14"/>
        <v>0</v>
      </c>
      <c r="V26" s="49">
        <f t="shared" si="15"/>
        <v>22</v>
      </c>
      <c r="W26" s="7">
        <f t="shared" si="16"/>
        <v>19</v>
      </c>
    </row>
    <row r="27" spans="2:23" ht="15.75">
      <c r="B27" s="47"/>
      <c r="C27" s="48"/>
      <c r="D27" s="47"/>
      <c r="E27" s="47"/>
      <c r="F27" s="47"/>
      <c r="G27" s="48"/>
      <c r="H27" s="47"/>
    </row>
  </sheetData>
  <conditionalFormatting sqref="K1:K1048576 S1:S1048576 G1:G1048576 W1:W1048576 O1:O1048576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W6"/>
  <sheetViews>
    <sheetView tabSelected="1" workbookViewId="0">
      <selection activeCell="O9" sqref="O9"/>
    </sheetView>
  </sheetViews>
  <sheetFormatPr defaultRowHeight="15"/>
  <cols>
    <col min="2" max="2" width="20.85546875" bestFit="1" customWidth="1"/>
    <col min="4" max="6" width="0" hidden="1" customWidth="1"/>
    <col min="9" max="10" width="0" hidden="1" customWidth="1"/>
    <col min="13" max="14" width="0" hidden="1" customWidth="1"/>
    <col min="17" max="18" width="0" hidden="1" customWidth="1"/>
    <col min="21" max="22" width="0" hidden="1" customWidth="1"/>
  </cols>
  <sheetData>
    <row r="1" spans="2:23" ht="15.75" thickBot="1"/>
    <row r="2" spans="2:23" ht="16.5" thickBot="1">
      <c r="B2" s="19" t="s">
        <v>0</v>
      </c>
      <c r="C2" s="20" t="s">
        <v>1</v>
      </c>
      <c r="D2" s="21"/>
      <c r="E2" s="21"/>
      <c r="F2" s="21"/>
      <c r="G2" s="22" t="s">
        <v>6</v>
      </c>
      <c r="H2" s="23" t="s">
        <v>2</v>
      </c>
      <c r="I2" s="21"/>
      <c r="J2" s="21"/>
      <c r="K2" s="24" t="s">
        <v>6</v>
      </c>
      <c r="L2" s="20" t="s">
        <v>3</v>
      </c>
      <c r="M2" s="21"/>
      <c r="N2" s="21"/>
      <c r="O2" s="22" t="s">
        <v>6</v>
      </c>
      <c r="P2" s="23" t="s">
        <v>4</v>
      </c>
      <c r="Q2" s="21"/>
      <c r="R2" s="21"/>
      <c r="S2" s="24" t="s">
        <v>6</v>
      </c>
      <c r="T2" s="20" t="s">
        <v>5</v>
      </c>
      <c r="U2" s="21"/>
      <c r="V2" s="21"/>
      <c r="W2" s="22" t="s">
        <v>6</v>
      </c>
    </row>
    <row r="3" spans="2:23" ht="15.75">
      <c r="B3" s="13" t="s">
        <v>74</v>
      </c>
      <c r="C3" s="14">
        <v>8.8000000000000007</v>
      </c>
      <c r="D3" s="15">
        <f>IF(ISNUMBER(D2),(D2+1), (1))</f>
        <v>1</v>
      </c>
      <c r="E3" s="15">
        <f>LARGE($C$3:$C$6,D3)</f>
        <v>9.1999999999999993</v>
      </c>
      <c r="F3" s="15">
        <f>IF(E3=E2,F2,F2+1)</f>
        <v>1</v>
      </c>
      <c r="G3" s="16">
        <f>VLOOKUP(C3,$E$3:$F$6,2,FALSE)</f>
        <v>2</v>
      </c>
      <c r="H3" s="17">
        <v>7.5</v>
      </c>
      <c r="I3" s="15">
        <f>LARGE($H$3:$H$6,D3)</f>
        <v>8.8000000000000007</v>
      </c>
      <c r="J3" s="15">
        <f>IF(I2=I3,J2,J2+1)</f>
        <v>1</v>
      </c>
      <c r="K3" s="18">
        <f>VLOOKUP(H3,$I$3:$J$6,2,FALSE)</f>
        <v>2</v>
      </c>
      <c r="L3" s="14">
        <v>6.5</v>
      </c>
      <c r="M3" s="15">
        <f>LARGE($L$3:$L$6,D3)</f>
        <v>9</v>
      </c>
      <c r="N3" s="15">
        <f>IF(M2=M3,N2,N2+1)</f>
        <v>1</v>
      </c>
      <c r="O3" s="16">
        <f>VLOOKUP(L3,$M$3:$N$6,2,FALSE)</f>
        <v>3</v>
      </c>
      <c r="P3" s="17">
        <v>7.9</v>
      </c>
      <c r="Q3" s="15">
        <f>LARGE($P$3:$P$6,$D3)</f>
        <v>9.3000000000000007</v>
      </c>
      <c r="R3" s="15">
        <f>IF(Q2=Q3,R2,R2+1)</f>
        <v>1</v>
      </c>
      <c r="S3" s="18">
        <f>VLOOKUP(P3,$Q$3:$R$6,2,FALSE)</f>
        <v>4</v>
      </c>
      <c r="T3" s="14">
        <f>SUM(C3,H3,L3,P3)</f>
        <v>30.700000000000003</v>
      </c>
      <c r="U3" s="15">
        <f>LARGE($T$3:$T$6,$D3)</f>
        <v>36.299999999999997</v>
      </c>
      <c r="V3" s="15">
        <f>IF(U2=U3,V2,V2+1)</f>
        <v>1</v>
      </c>
      <c r="W3" s="16">
        <f>VLOOKUP(T3,$U$3:$V$6,2,FALSE)</f>
        <v>2</v>
      </c>
    </row>
    <row r="4" spans="2:23" ht="15.75">
      <c r="B4" s="8" t="s">
        <v>75</v>
      </c>
      <c r="C4" s="3">
        <v>8.5500000000000007</v>
      </c>
      <c r="D4" s="1">
        <f t="shared" ref="D4:D6" si="0">IF(ISNUMBER(D3),(D3+1), (1))</f>
        <v>2</v>
      </c>
      <c r="E4" s="1">
        <f>LARGE($C$3:$C$6,D4)</f>
        <v>8.8000000000000007</v>
      </c>
      <c r="F4" s="1">
        <f t="shared" ref="F4:F6" si="1">IF(E4=E3,F3,F3+1)</f>
        <v>2</v>
      </c>
      <c r="G4" s="4">
        <f>VLOOKUP(C4,$E$3:$F$6,2,FALSE)</f>
        <v>3</v>
      </c>
      <c r="H4" s="2">
        <v>6.5</v>
      </c>
      <c r="I4" s="1">
        <f>LARGE($H$3:$H$6,D4)</f>
        <v>7.5</v>
      </c>
      <c r="J4" s="1">
        <f t="shared" ref="J4:J6" si="2">IF(I3=I4,J3,J3+1)</f>
        <v>2</v>
      </c>
      <c r="K4" s="11">
        <f>VLOOKUP(H4,$I$3:$J$6,2,FALSE)</f>
        <v>4</v>
      </c>
      <c r="L4" s="3">
        <v>6.45</v>
      </c>
      <c r="M4" s="1">
        <f>LARGE($L$3:$L$6,D4)</f>
        <v>6.75</v>
      </c>
      <c r="N4" s="1">
        <f t="shared" ref="N4:N6" si="3">IF(M3=M4,N3,N3+1)</f>
        <v>2</v>
      </c>
      <c r="O4" s="4">
        <f>VLOOKUP(L4,$M$3:$N$6,2,FALSE)</f>
        <v>4</v>
      </c>
      <c r="P4" s="2">
        <v>8.25</v>
      </c>
      <c r="Q4" s="1">
        <f>LARGE($P$3:$P$6,$D4)</f>
        <v>8.3000000000000007</v>
      </c>
      <c r="R4" s="1">
        <f t="shared" ref="R4:R6" si="4">IF(Q3=Q4,R3,R3+1)</f>
        <v>2</v>
      </c>
      <c r="S4" s="11">
        <f>VLOOKUP(P4,$Q$3:$R$6,2,FALSE)</f>
        <v>3</v>
      </c>
      <c r="T4" s="3">
        <f t="shared" ref="T4:T6" si="5">SUM(C4,H4,L4,P4)</f>
        <v>29.75</v>
      </c>
      <c r="U4" s="1">
        <f>LARGE($T$3:$T$6,$D4)</f>
        <v>30.700000000000003</v>
      </c>
      <c r="V4" s="1">
        <f t="shared" ref="V4:V6" si="6">IF(U3=U4,V3,V3+1)</f>
        <v>2</v>
      </c>
      <c r="W4" s="4">
        <f>VLOOKUP(T4,$U$3:$V$6,2,FALSE)</f>
        <v>3</v>
      </c>
    </row>
    <row r="5" spans="2:23" ht="15.75">
      <c r="B5" s="8" t="s">
        <v>76</v>
      </c>
      <c r="C5" s="3">
        <v>8.1</v>
      </c>
      <c r="D5" s="1">
        <f t="shared" si="0"/>
        <v>3</v>
      </c>
      <c r="E5" s="1">
        <f>LARGE($C$3:$C$6,D5)</f>
        <v>8.5500000000000007</v>
      </c>
      <c r="F5" s="1">
        <f t="shared" si="1"/>
        <v>3</v>
      </c>
      <c r="G5" s="4">
        <f>VLOOKUP(C5,$E$3:$F$6,2,FALSE)</f>
        <v>4</v>
      </c>
      <c r="H5" s="2">
        <v>6.6</v>
      </c>
      <c r="I5" s="1">
        <f>LARGE($H$3:$H$6,D5)</f>
        <v>6.6</v>
      </c>
      <c r="J5" s="1">
        <f t="shared" si="2"/>
        <v>3</v>
      </c>
      <c r="K5" s="11">
        <f>VLOOKUP(H5,$I$3:$J$6,2,FALSE)</f>
        <v>3</v>
      </c>
      <c r="L5" s="3">
        <v>6.75</v>
      </c>
      <c r="M5" s="1">
        <f>LARGE($L$3:$L$6,D5)</f>
        <v>6.5</v>
      </c>
      <c r="N5" s="1">
        <f t="shared" si="3"/>
        <v>3</v>
      </c>
      <c r="O5" s="4">
        <f>VLOOKUP(L5,$M$3:$N$6,2,FALSE)</f>
        <v>2</v>
      </c>
      <c r="P5" s="2">
        <v>8.3000000000000007</v>
      </c>
      <c r="Q5" s="1">
        <f>LARGE($P$3:$P$6,$D5)</f>
        <v>8.25</v>
      </c>
      <c r="R5" s="1">
        <f t="shared" si="4"/>
        <v>3</v>
      </c>
      <c r="S5" s="11">
        <f>VLOOKUP(P5,$Q$3:$R$6,2,FALSE)</f>
        <v>2</v>
      </c>
      <c r="T5" s="3">
        <f t="shared" si="5"/>
        <v>29.75</v>
      </c>
      <c r="U5" s="1">
        <f>LARGE($T$3:$T$6,$D5)</f>
        <v>29.75</v>
      </c>
      <c r="V5" s="1">
        <f t="shared" si="6"/>
        <v>3</v>
      </c>
      <c r="W5" s="4">
        <f>VLOOKUP(T5,$U$3:$V$6,2,FALSE)</f>
        <v>3</v>
      </c>
    </row>
    <row r="6" spans="2:23" ht="16.5" thickBot="1">
      <c r="B6" s="9" t="s">
        <v>77</v>
      </c>
      <c r="C6" s="5">
        <v>9.1999999999999993</v>
      </c>
      <c r="D6" s="6">
        <f t="shared" si="0"/>
        <v>4</v>
      </c>
      <c r="E6" s="6">
        <f>LARGE($C$3:$C$6,D6)</f>
        <v>8.1</v>
      </c>
      <c r="F6" s="6">
        <f t="shared" si="1"/>
        <v>4</v>
      </c>
      <c r="G6" s="7">
        <f>VLOOKUP(C6,$E$3:$F$6,2,FALSE)</f>
        <v>1</v>
      </c>
      <c r="H6" s="10">
        <v>8.8000000000000007</v>
      </c>
      <c r="I6" s="6">
        <f>LARGE($H$3:$H$6,D6)</f>
        <v>6.5</v>
      </c>
      <c r="J6" s="6">
        <f t="shared" si="2"/>
        <v>4</v>
      </c>
      <c r="K6" s="12">
        <f>VLOOKUP(H6,$I$3:$J$6,2,FALSE)</f>
        <v>1</v>
      </c>
      <c r="L6" s="5">
        <v>9</v>
      </c>
      <c r="M6" s="6">
        <f>LARGE($L$3:$L$6,D6)</f>
        <v>6.45</v>
      </c>
      <c r="N6" s="6">
        <f t="shared" si="3"/>
        <v>4</v>
      </c>
      <c r="O6" s="7">
        <f>VLOOKUP(L6,$M$3:$N$6,2,FALSE)</f>
        <v>1</v>
      </c>
      <c r="P6" s="10">
        <v>9.3000000000000007</v>
      </c>
      <c r="Q6" s="6">
        <f>LARGE($P$3:$P$6,$D6)</f>
        <v>7.9</v>
      </c>
      <c r="R6" s="6">
        <f t="shared" si="4"/>
        <v>4</v>
      </c>
      <c r="S6" s="12">
        <f>VLOOKUP(P6,$Q$3:$R$6,2,FALSE)</f>
        <v>1</v>
      </c>
      <c r="T6" s="5">
        <f t="shared" si="5"/>
        <v>36.299999999999997</v>
      </c>
      <c r="U6" s="6">
        <f>LARGE($T$3:$T$6,$D6)</f>
        <v>29.75</v>
      </c>
      <c r="V6" s="6">
        <f t="shared" si="6"/>
        <v>3</v>
      </c>
      <c r="W6" s="7">
        <f>VLOOKUP(T6,$U$3:$V$6,2,FALSE)</f>
        <v>1</v>
      </c>
    </row>
  </sheetData>
  <conditionalFormatting sqref="G1:G1048576 K1:K1048576 O1:O1048576 S1:S1048576 W1:W1048576">
    <cfRule type="cellIs" dxfId="5" priority="3" operator="equal">
      <formula>1</formula>
    </cfRule>
    <cfRule type="cellIs" dxfId="4" priority="2" operator="equal">
      <formula>2</formula>
    </cfRule>
    <cfRule type="cellIs" dxfId="3" priority="1" operator="equal">
      <formula>3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6" sqref="B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Round 1</vt:lpstr>
      <vt:lpstr>Round 2</vt:lpstr>
      <vt:lpstr>Round 3</vt:lpstr>
      <vt:lpstr>Round 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</dc:creator>
  <cp:lastModifiedBy>Hannah</cp:lastModifiedBy>
  <dcterms:created xsi:type="dcterms:W3CDTF">2013-07-13T20:38:47Z</dcterms:created>
  <dcterms:modified xsi:type="dcterms:W3CDTF">2013-07-29T20:36:02Z</dcterms:modified>
</cp:coreProperties>
</file>