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7"/>
  </bookViews>
  <sheets>
    <sheet name="Schedule" sheetId="1" r:id="rId1"/>
    <sheet name="Sheet1" sheetId="20" state="hidden" r:id="rId2"/>
    <sheet name="Grade 10 11 &amp; U" sheetId="19" state="hidden" r:id="rId3"/>
    <sheet name="Full prog" sheetId="2" r:id="rId4"/>
    <sheet name="Judges" sheetId="3" r:id="rId5"/>
    <sheet name="Round 1 Scoring" sheetId="21" r:id="rId6"/>
    <sheet name="Round 2 Scoring" sheetId="22" r:id="rId7"/>
    <sheet name="Round 3 Scoring" sheetId="23" r:id="rId8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23"/>
  <c r="M29"/>
  <c r="G76"/>
  <c r="E76"/>
  <c r="L78"/>
  <c r="L77"/>
  <c r="K76"/>
  <c r="I76"/>
  <c r="L75"/>
  <c r="L74"/>
  <c r="L73"/>
  <c r="L71"/>
  <c r="L70"/>
  <c r="L30"/>
  <c r="G14" i="22"/>
  <c r="I14"/>
  <c r="K14"/>
  <c r="M14"/>
  <c r="E14"/>
  <c r="G10"/>
  <c r="I10"/>
  <c r="K10"/>
  <c r="M10"/>
  <c r="E10"/>
  <c r="O77" i="21"/>
  <c r="G77"/>
  <c r="I77"/>
  <c r="K77"/>
  <c r="M77"/>
  <c r="E77"/>
  <c r="M73"/>
  <c r="K73"/>
  <c r="I73"/>
  <c r="G73"/>
  <c r="E73"/>
  <c r="L95" i="22"/>
  <c r="L96"/>
  <c r="L97"/>
  <c r="L98"/>
  <c r="L94"/>
  <c r="L4" i="23"/>
  <c r="L5"/>
  <c r="L8"/>
  <c r="L9"/>
  <c r="L10"/>
  <c r="L11"/>
  <c r="L13"/>
  <c r="L14"/>
  <c r="L15"/>
  <c r="L16"/>
  <c r="L18"/>
  <c r="L19"/>
  <c r="L20"/>
  <c r="L21"/>
  <c r="L24"/>
  <c r="L25"/>
  <c r="M28" s="1"/>
  <c r="L26"/>
  <c r="L27"/>
  <c r="L28"/>
  <c r="L29"/>
  <c r="L33"/>
  <c r="L34"/>
  <c r="L35"/>
  <c r="L36"/>
  <c r="L37"/>
  <c r="L38"/>
  <c r="L40"/>
  <c r="L41"/>
  <c r="L42"/>
  <c r="L43"/>
  <c r="L44"/>
  <c r="L47"/>
  <c r="L48"/>
  <c r="L49"/>
  <c r="L50"/>
  <c r="L54"/>
  <c r="L55"/>
  <c r="L56"/>
  <c r="L58"/>
  <c r="L59"/>
  <c r="L60"/>
  <c r="L61"/>
  <c r="L62"/>
  <c r="L63"/>
  <c r="L67"/>
  <c r="M67" s="1"/>
  <c r="L3"/>
  <c r="L53" i="22"/>
  <c r="L54"/>
  <c r="L55"/>
  <c r="L57"/>
  <c r="L58"/>
  <c r="L59"/>
  <c r="L61"/>
  <c r="L62"/>
  <c r="L63"/>
  <c r="L64"/>
  <c r="L66"/>
  <c r="L67"/>
  <c r="L68"/>
  <c r="L69"/>
  <c r="L71"/>
  <c r="L72"/>
  <c r="L73"/>
  <c r="L74"/>
  <c r="L75"/>
  <c r="L76"/>
  <c r="L77"/>
  <c r="L79"/>
  <c r="L80"/>
  <c r="L52"/>
  <c r="G64" i="23"/>
  <c r="I64"/>
  <c r="K64"/>
  <c r="E64"/>
  <c r="G57"/>
  <c r="I57"/>
  <c r="K57"/>
  <c r="E57"/>
  <c r="G39"/>
  <c r="K39"/>
  <c r="E39"/>
  <c r="G17"/>
  <c r="I17"/>
  <c r="K17"/>
  <c r="E17"/>
  <c r="G12"/>
  <c r="K12"/>
  <c r="E12"/>
  <c r="N46" i="22"/>
  <c r="N47"/>
  <c r="N48"/>
  <c r="N45"/>
  <c r="G99"/>
  <c r="I99"/>
  <c r="K99"/>
  <c r="E99"/>
  <c r="G78"/>
  <c r="I78"/>
  <c r="K78"/>
  <c r="E78"/>
  <c r="G70"/>
  <c r="I70"/>
  <c r="K70"/>
  <c r="E70"/>
  <c r="G65"/>
  <c r="I65"/>
  <c r="K65"/>
  <c r="E65"/>
  <c r="G60"/>
  <c r="I60"/>
  <c r="K60"/>
  <c r="E60"/>
  <c r="G56"/>
  <c r="I56"/>
  <c r="K56"/>
  <c r="E56"/>
  <c r="G49"/>
  <c r="I49"/>
  <c r="K49"/>
  <c r="M49"/>
  <c r="E49"/>
  <c r="N29"/>
  <c r="N30"/>
  <c r="N31"/>
  <c r="N33"/>
  <c r="N34"/>
  <c r="N35"/>
  <c r="N36"/>
  <c r="N38"/>
  <c r="N39"/>
  <c r="N40"/>
  <c r="N42"/>
  <c r="N28"/>
  <c r="N4"/>
  <c r="N5"/>
  <c r="N6"/>
  <c r="N7"/>
  <c r="N8"/>
  <c r="N9"/>
  <c r="N11"/>
  <c r="N12"/>
  <c r="N13"/>
  <c r="N15"/>
  <c r="N16"/>
  <c r="N17"/>
  <c r="N18"/>
  <c r="N19"/>
  <c r="N20"/>
  <c r="N21"/>
  <c r="N22"/>
  <c r="N24"/>
  <c r="N25"/>
  <c r="N3"/>
  <c r="G41"/>
  <c r="I41"/>
  <c r="K41"/>
  <c r="M41"/>
  <c r="E41"/>
  <c r="G37"/>
  <c r="I37"/>
  <c r="K37"/>
  <c r="M37"/>
  <c r="E37"/>
  <c r="G32"/>
  <c r="I32"/>
  <c r="K32"/>
  <c r="M32"/>
  <c r="E32"/>
  <c r="G23"/>
  <c r="I23"/>
  <c r="K23"/>
  <c r="M23"/>
  <c r="E23"/>
  <c r="G89" i="21"/>
  <c r="I89"/>
  <c r="K89"/>
  <c r="M89"/>
  <c r="E89"/>
  <c r="E69"/>
  <c r="G69"/>
  <c r="I69"/>
  <c r="K69"/>
  <c r="M69"/>
  <c r="G63"/>
  <c r="I63"/>
  <c r="K63"/>
  <c r="M63"/>
  <c r="E63"/>
  <c r="G57"/>
  <c r="I57"/>
  <c r="K57"/>
  <c r="M57"/>
  <c r="E57"/>
  <c r="G50"/>
  <c r="I50"/>
  <c r="K50"/>
  <c r="M50"/>
  <c r="E50"/>
  <c r="G46"/>
  <c r="I46"/>
  <c r="K46"/>
  <c r="M46"/>
  <c r="E46"/>
  <c r="G40"/>
  <c r="I40"/>
  <c r="K40"/>
  <c r="M40"/>
  <c r="E40"/>
  <c r="G34"/>
  <c r="I34"/>
  <c r="K34"/>
  <c r="M34"/>
  <c r="E34"/>
  <c r="G27"/>
  <c r="I27"/>
  <c r="K27"/>
  <c r="M27"/>
  <c r="E27"/>
  <c r="G19"/>
  <c r="I19"/>
  <c r="K19"/>
  <c r="M19"/>
  <c r="E19"/>
  <c r="G14"/>
  <c r="I14"/>
  <c r="K14"/>
  <c r="M14"/>
  <c r="E14"/>
  <c r="M9"/>
  <c r="G9"/>
  <c r="I9"/>
  <c r="K9"/>
  <c r="E9"/>
  <c r="N75"/>
  <c r="N83"/>
  <c r="N84"/>
  <c r="N85"/>
  <c r="N86"/>
  <c r="N87"/>
  <c r="N88"/>
  <c r="N82"/>
  <c r="N71"/>
  <c r="N76"/>
  <c r="N72"/>
  <c r="N74"/>
  <c r="N78"/>
  <c r="N79"/>
  <c r="N70"/>
  <c r="N68"/>
  <c r="N54"/>
  <c r="N55"/>
  <c r="N56"/>
  <c r="N58"/>
  <c r="N59"/>
  <c r="N60"/>
  <c r="N67"/>
  <c r="N62"/>
  <c r="N64"/>
  <c r="N65"/>
  <c r="N66"/>
  <c r="N61"/>
  <c r="N53"/>
  <c r="N10"/>
  <c r="N17"/>
  <c r="N11"/>
  <c r="N12"/>
  <c r="N13"/>
  <c r="N15"/>
  <c r="N16"/>
  <c r="N18"/>
  <c r="N20"/>
  <c r="N21"/>
  <c r="N28"/>
  <c r="N22"/>
  <c r="N23"/>
  <c r="N24"/>
  <c r="N26"/>
  <c r="N25"/>
  <c r="N29"/>
  <c r="N30"/>
  <c r="N31"/>
  <c r="N32"/>
  <c r="N33"/>
  <c r="N35"/>
  <c r="N36"/>
  <c r="N37"/>
  <c r="N38"/>
  <c r="N39"/>
  <c r="N41"/>
  <c r="N42"/>
  <c r="N43"/>
  <c r="N44"/>
  <c r="N45"/>
  <c r="N47"/>
  <c r="N48"/>
  <c r="N49"/>
  <c r="N4"/>
  <c r="N5"/>
  <c r="N6"/>
  <c r="N7"/>
  <c r="N8"/>
  <c r="N3"/>
  <c r="M33" i="23" l="1"/>
  <c r="M26"/>
  <c r="M27"/>
  <c r="M76"/>
  <c r="M70"/>
  <c r="M72"/>
  <c r="M73"/>
  <c r="M77"/>
  <c r="M71"/>
  <c r="M75"/>
  <c r="M74"/>
  <c r="M78"/>
  <c r="M64"/>
  <c r="M17"/>
  <c r="M57"/>
  <c r="M12"/>
  <c r="M39"/>
  <c r="M65" i="22"/>
  <c r="M56"/>
  <c r="M99"/>
  <c r="M70"/>
  <c r="M78"/>
  <c r="M60"/>
  <c r="M24" i="23"/>
  <c r="O37" i="22"/>
  <c r="O49"/>
  <c r="O32"/>
  <c r="O19"/>
  <c r="O11"/>
  <c r="O14" i="21"/>
  <c r="O40"/>
  <c r="O65"/>
  <c r="O88"/>
  <c r="O76"/>
  <c r="O64"/>
  <c r="O59"/>
  <c r="O54"/>
  <c r="O78"/>
  <c r="O87"/>
  <c r="O83"/>
  <c r="O19"/>
  <c r="O46"/>
  <c r="O69"/>
  <c r="O56"/>
  <c r="O79"/>
  <c r="O84"/>
  <c r="O63"/>
  <c r="O55"/>
  <c r="O72"/>
  <c r="O70"/>
  <c r="O82"/>
  <c r="O85"/>
  <c r="O9"/>
  <c r="O27"/>
  <c r="O34"/>
  <c r="O50"/>
  <c r="O57"/>
  <c r="O89"/>
  <c r="O68"/>
  <c r="O71"/>
  <c r="O86"/>
  <c r="O75"/>
  <c r="O5"/>
  <c r="O42"/>
  <c r="O22"/>
  <c r="O13"/>
  <c r="O32"/>
  <c r="O49"/>
  <c r="O39"/>
  <c r="O21"/>
  <c r="O6"/>
  <c r="O43"/>
  <c r="O33"/>
  <c r="O23"/>
  <c r="O15"/>
  <c r="O11"/>
  <c r="O38"/>
  <c r="O29"/>
  <c r="O20"/>
  <c r="O8"/>
  <c r="O12"/>
  <c r="O47"/>
  <c r="O37"/>
  <c r="O25"/>
  <c r="O10"/>
  <c r="O30"/>
  <c r="O48"/>
  <c r="O18"/>
  <c r="M59" i="23"/>
  <c r="M34"/>
  <c r="M49"/>
  <c r="M58"/>
  <c r="M44"/>
  <c r="M48"/>
  <c r="M61"/>
  <c r="M43"/>
  <c r="M63"/>
  <c r="M55"/>
  <c r="M36"/>
  <c r="M35"/>
  <c r="M38"/>
  <c r="O8" i="22"/>
  <c r="O7"/>
  <c r="M79"/>
  <c r="M69"/>
  <c r="M98"/>
  <c r="O47"/>
  <c r="O15"/>
  <c r="O21"/>
  <c r="O13"/>
  <c r="O4"/>
  <c r="O24"/>
  <c r="O23"/>
  <c r="O20"/>
  <c r="O12"/>
  <c r="O46"/>
  <c r="M58"/>
  <c r="M67"/>
  <c r="M63"/>
  <c r="M52"/>
  <c r="M72"/>
  <c r="M62"/>
  <c r="M59"/>
  <c r="M77"/>
  <c r="M76"/>
  <c r="M73"/>
  <c r="M53"/>
  <c r="M80"/>
  <c r="M71"/>
  <c r="M61"/>
  <c r="M94"/>
  <c r="M68"/>
  <c r="M57"/>
  <c r="M75"/>
  <c r="M66"/>
  <c r="M55"/>
  <c r="M95"/>
  <c r="M74"/>
  <c r="M64"/>
  <c r="M54"/>
  <c r="M42" i="23"/>
  <c r="M97" i="22"/>
  <c r="O16" i="21"/>
  <c r="O58"/>
  <c r="M41" i="23"/>
  <c r="O17" i="22"/>
  <c r="M96"/>
  <c r="O44" i="21"/>
  <c r="O35"/>
  <c r="O24"/>
  <c r="O7"/>
  <c r="M40" i="23"/>
  <c r="M50"/>
  <c r="M60"/>
  <c r="O25" i="22"/>
  <c r="O16"/>
  <c r="O45"/>
  <c r="O6"/>
  <c r="O48"/>
  <c r="O9"/>
  <c r="O36" i="21"/>
  <c r="M47" i="23"/>
  <c r="O66" i="21"/>
  <c r="O22" i="22"/>
  <c r="O5"/>
  <c r="O41" i="21"/>
  <c r="O28"/>
  <c r="O4"/>
  <c r="O62"/>
  <c r="M56" i="23"/>
  <c r="O53" i="21"/>
  <c r="O67"/>
  <c r="M62" i="23"/>
  <c r="O18" i="22"/>
  <c r="O26" i="21"/>
  <c r="O61"/>
  <c r="O3" i="22"/>
  <c r="O74" i="21"/>
  <c r="O31"/>
  <c r="M54" i="23"/>
  <c r="O17" i="21"/>
  <c r="O60"/>
  <c r="O45"/>
  <c r="M37" i="23"/>
  <c r="O3" i="21"/>
  <c r="O41" i="22"/>
  <c r="O29"/>
  <c r="O28"/>
  <c r="O40"/>
  <c r="O38"/>
  <c r="O35"/>
  <c r="O33"/>
  <c r="O30"/>
  <c r="O42"/>
  <c r="O39"/>
  <c r="O36"/>
  <c r="O34"/>
  <c r="O31"/>
  <c r="M9" i="23"/>
  <c r="M8"/>
  <c r="M20"/>
  <c r="M18"/>
  <c r="M15"/>
  <c r="M13"/>
  <c r="M10"/>
  <c r="M21"/>
  <c r="M19"/>
  <c r="M16"/>
  <c r="M14"/>
  <c r="M11"/>
  <c r="M5"/>
  <c r="M3"/>
  <c r="M4"/>
  <c r="O73" i="21"/>
  <c r="O10" i="22"/>
  <c r="O14"/>
</calcChain>
</file>

<file path=xl/sharedStrings.xml><?xml version="1.0" encoding="utf-8"?>
<sst xmlns="http://schemas.openxmlformats.org/spreadsheetml/2006/main" count="1536" uniqueCount="434">
  <si>
    <t>Registration</t>
  </si>
  <si>
    <t>General Warm up</t>
  </si>
  <si>
    <t>Redcar</t>
  </si>
  <si>
    <t>Team</t>
  </si>
  <si>
    <t>Hartlepool</t>
  </si>
  <si>
    <t xml:space="preserve">V  DS </t>
  </si>
  <si>
    <t xml:space="preserve">Score </t>
  </si>
  <si>
    <t>Score</t>
  </si>
  <si>
    <t>B DS</t>
  </si>
  <si>
    <t>BB DS</t>
  </si>
  <si>
    <t>FX  DS</t>
  </si>
  <si>
    <t>R DS</t>
  </si>
  <si>
    <t>TOTAL</t>
  </si>
  <si>
    <t>8.15AM</t>
  </si>
  <si>
    <t>8.30AM</t>
  </si>
  <si>
    <t>North OF England  Club Grades,  6th April 2014  @ City of Newcastle Gymnastics</t>
  </si>
  <si>
    <t>8.45 AM</t>
  </si>
  <si>
    <t>Chloe Scott</t>
  </si>
  <si>
    <t>Tyneside</t>
  </si>
  <si>
    <t>Rhianna Cheetham</t>
  </si>
  <si>
    <t>Poppy Barrass</t>
  </si>
  <si>
    <t>Ellie  McCann</t>
  </si>
  <si>
    <t>Alexia Engoulvent</t>
  </si>
  <si>
    <t>Abigaiyle Niel</t>
  </si>
  <si>
    <t>Tiga-Lilly Dee</t>
  </si>
  <si>
    <t>Isobel Broadhead</t>
  </si>
  <si>
    <t>Eleanor Carragher</t>
  </si>
  <si>
    <t>Lucy Eccles</t>
  </si>
  <si>
    <t>Amber-jo Knight</t>
  </si>
  <si>
    <t>Imogen Cook</t>
  </si>
  <si>
    <t>Hope Mitchell</t>
  </si>
  <si>
    <t>Gracie Nixon</t>
  </si>
  <si>
    <t>Tegan Skinner</t>
  </si>
  <si>
    <t>Abigail Smith</t>
  </si>
  <si>
    <t>Ebony Round</t>
  </si>
  <si>
    <t>Ruby Furnell</t>
  </si>
  <si>
    <t>11 &amp; Under</t>
  </si>
  <si>
    <t>Francesca Fenwick</t>
  </si>
  <si>
    <t>Hallie Gray</t>
  </si>
  <si>
    <t>Karley Wright</t>
  </si>
  <si>
    <t>Natasha Barrass</t>
  </si>
  <si>
    <t>Mia Stuart</t>
  </si>
  <si>
    <t>Ellie  Jones</t>
  </si>
  <si>
    <t>Jenny Worth</t>
  </si>
  <si>
    <t>11 &amp; under</t>
  </si>
  <si>
    <t>Lydia Engoulvent</t>
  </si>
  <si>
    <t>Alix Willis</t>
  </si>
  <si>
    <t>Aimee Bell</t>
  </si>
  <si>
    <t>Emma Worth</t>
  </si>
  <si>
    <t xml:space="preserve"> U13</t>
  </si>
  <si>
    <t>Alex Lamb</t>
  </si>
  <si>
    <t>Nikitta Hunter</t>
  </si>
  <si>
    <t>Tamsin Hunter</t>
  </si>
  <si>
    <t>13 &amp; under</t>
  </si>
  <si>
    <t>Ellen Penaluna</t>
  </si>
  <si>
    <t>Freya Bennett- Obrien</t>
  </si>
  <si>
    <t>Jessica Lively</t>
  </si>
  <si>
    <t>Charlotte Bailey</t>
  </si>
  <si>
    <t>Sophie Berry</t>
  </si>
  <si>
    <t>Megan Broadhead</t>
  </si>
  <si>
    <t>Rest</t>
  </si>
  <si>
    <t>Round 1</t>
  </si>
  <si>
    <t>G14</t>
  </si>
  <si>
    <t>11 &amp; Over</t>
  </si>
  <si>
    <t>Eryn Slater</t>
  </si>
  <si>
    <t>Kaityln Flynn</t>
  </si>
  <si>
    <t>Klia Jones</t>
  </si>
  <si>
    <t>Amy Willis</t>
  </si>
  <si>
    <t>Justine Fowler</t>
  </si>
  <si>
    <t>Marsha Hill</t>
  </si>
  <si>
    <t>Jenny Gilvey</t>
  </si>
  <si>
    <t>Lauren Hearfield</t>
  </si>
  <si>
    <t>Tyla Earl</t>
  </si>
  <si>
    <t>2 x Teams</t>
  </si>
  <si>
    <t>Hartlepool (5) G14 ,8YR</t>
  </si>
  <si>
    <t>Tyneside   (1)  G14  8YR</t>
  </si>
  <si>
    <t>Alternate with</t>
  </si>
  <si>
    <t>Grade    14      8   years</t>
  </si>
  <si>
    <t>Sarah Desilva</t>
  </si>
  <si>
    <t>Darlington</t>
  </si>
  <si>
    <t>Natalie Mulholland</t>
  </si>
  <si>
    <t xml:space="preserve">Grace Copping </t>
  </si>
  <si>
    <t xml:space="preserve">Aimee Caton </t>
  </si>
  <si>
    <t>Naomi Gray</t>
  </si>
  <si>
    <t>Abigail McKendrick</t>
  </si>
  <si>
    <t>Katie Duffy</t>
  </si>
  <si>
    <t>Leah Smith</t>
  </si>
  <si>
    <t>Cora-Beth Martin</t>
  </si>
  <si>
    <t>Lillie Coates</t>
  </si>
  <si>
    <t>Sofia Vassilounis</t>
  </si>
  <si>
    <t>Katherine  Henley</t>
  </si>
  <si>
    <t>Charlotte Rayner</t>
  </si>
  <si>
    <t xml:space="preserve">Katy Gartland </t>
  </si>
  <si>
    <t>Jessica Lythe</t>
  </si>
  <si>
    <t>Katie Wood</t>
  </si>
  <si>
    <t>Saskia Clayton</t>
  </si>
  <si>
    <t>Maxine Baillie-Harland</t>
  </si>
  <si>
    <t>Emily Porter</t>
  </si>
  <si>
    <t>Lauren Turner</t>
  </si>
  <si>
    <t>Carlisle</t>
  </si>
  <si>
    <t>Maria Sinclair</t>
  </si>
  <si>
    <t>Ellie Bradley</t>
  </si>
  <si>
    <t>Niamh Mconnell</t>
  </si>
  <si>
    <t>Alicia Ferguson</t>
  </si>
  <si>
    <t>Jessica Stothers-Race</t>
  </si>
  <si>
    <t>Eden Edgar</t>
  </si>
  <si>
    <t>Fae Studholme</t>
  </si>
  <si>
    <t>Millie Johnson</t>
  </si>
  <si>
    <t>Katie Irving</t>
  </si>
  <si>
    <t>Amy Gilbertson</t>
  </si>
  <si>
    <t>Ella Scott-Lamont</t>
  </si>
  <si>
    <t>Mia Little</t>
  </si>
  <si>
    <t>Nicole Latour</t>
  </si>
  <si>
    <t>Ella Dixon</t>
  </si>
  <si>
    <t>Isobel Beal</t>
  </si>
  <si>
    <t>Hayley Head</t>
  </si>
  <si>
    <t>Freya Mitchinson</t>
  </si>
  <si>
    <t>Alisha Huston</t>
  </si>
  <si>
    <t>Bethan Griffiths</t>
  </si>
  <si>
    <t>Teams X 2</t>
  </si>
  <si>
    <t>Lucy Smith</t>
  </si>
  <si>
    <t>Jessica Gilmour</t>
  </si>
  <si>
    <t>Anya Bartlett</t>
  </si>
  <si>
    <t>Jodie Reeves</t>
  </si>
  <si>
    <t>Kayley Huston</t>
  </si>
  <si>
    <t>Alice Little</t>
  </si>
  <si>
    <t>Cara Greenway</t>
  </si>
  <si>
    <t>Rosie Oneill</t>
  </si>
  <si>
    <t>Emily  Monkhouse</t>
  </si>
  <si>
    <t>Zoe Campbell</t>
  </si>
  <si>
    <t>Alice Bell</t>
  </si>
  <si>
    <t>Mollie Hughes</t>
  </si>
  <si>
    <t>Laura Davidson</t>
  </si>
  <si>
    <t>Jane Dunn</t>
  </si>
  <si>
    <t>Chloe Huston</t>
  </si>
  <si>
    <t>Maisie Hitch</t>
  </si>
  <si>
    <t>Georgia Campbell</t>
  </si>
  <si>
    <t>Ruth Bell</t>
  </si>
  <si>
    <t>Cathleen Bogie</t>
  </si>
  <si>
    <t>Anya Neile</t>
  </si>
  <si>
    <t>Emily Fitton</t>
  </si>
  <si>
    <t>Chloe Jessamine</t>
  </si>
  <si>
    <t>Carissa Llyod</t>
  </si>
  <si>
    <t>Kelsey Jessamine</t>
  </si>
  <si>
    <t>Milly Scott</t>
  </si>
  <si>
    <t>Katie Taylor</t>
  </si>
  <si>
    <t>Amy Butcher</t>
  </si>
  <si>
    <t>Rebecca Goad</t>
  </si>
  <si>
    <t>Georgia Pope-Hoggarth</t>
  </si>
  <si>
    <t>Katie McGarr</t>
  </si>
  <si>
    <t>G 11</t>
  </si>
  <si>
    <t xml:space="preserve">G 11 </t>
  </si>
  <si>
    <t>G 10</t>
  </si>
  <si>
    <t xml:space="preserve">G 10 </t>
  </si>
  <si>
    <t>SENIOR</t>
  </si>
  <si>
    <t>Darlington (2) G14 8YR</t>
  </si>
  <si>
    <t>Carlisle (7) G14 8YR</t>
  </si>
  <si>
    <t>March on And Introduction @ first Piece</t>
  </si>
  <si>
    <t>Competition Format General Warm up. March on  From 2nd Floor and Introduction at First Piece Gymnasts to march to Judges and  to be Introduced at First Piece</t>
  </si>
  <si>
    <t>9.10 AM</t>
  </si>
  <si>
    <t>Ella Hornby</t>
  </si>
  <si>
    <t>Rosie Jolly</t>
  </si>
  <si>
    <t xml:space="preserve">Ellie Cane </t>
  </si>
  <si>
    <t>St Peters</t>
  </si>
  <si>
    <t>St Peters (1)   G14  8YRS</t>
  </si>
  <si>
    <t>Daisy Wilson</t>
  </si>
  <si>
    <t>Harriett Quinn</t>
  </si>
  <si>
    <t>Skye Clarey</t>
  </si>
  <si>
    <t>Charlotte Jones</t>
  </si>
  <si>
    <t>Daisy Smart</t>
  </si>
  <si>
    <t>Lucy Domeneghetti</t>
  </si>
  <si>
    <t>Helena Stitt</t>
  </si>
  <si>
    <t>Sophia Sunuo</t>
  </si>
  <si>
    <t>Ruby Watson</t>
  </si>
  <si>
    <t>Charlotte Ellis</t>
  </si>
  <si>
    <t>Hannah Thorpe</t>
  </si>
  <si>
    <t>Brynn Byers</t>
  </si>
  <si>
    <t>Emily Singleton</t>
  </si>
  <si>
    <t>Georgia Armstrong</t>
  </si>
  <si>
    <t>Emily Tyler</t>
  </si>
  <si>
    <t>Mae Bostock</t>
  </si>
  <si>
    <t>Jodie Watson</t>
  </si>
  <si>
    <t>Jessica McNaught</t>
  </si>
  <si>
    <t>Anna White</t>
  </si>
  <si>
    <t>Keira Kerse</t>
  </si>
  <si>
    <t>Sarah Greaves</t>
  </si>
  <si>
    <t>Megan Dunn</t>
  </si>
  <si>
    <t>Ellie Gibson</t>
  </si>
  <si>
    <t>Emily Cook</t>
  </si>
  <si>
    <t>Eleanor Dunn</t>
  </si>
  <si>
    <t>Millie Horner</t>
  </si>
  <si>
    <t>Grace Elgey</t>
  </si>
  <si>
    <t>Furness</t>
  </si>
  <si>
    <t>Shelby Barclay</t>
  </si>
  <si>
    <t>Kiera Armstrong</t>
  </si>
  <si>
    <t xml:space="preserve">Team </t>
  </si>
  <si>
    <t>Olivia Rawlinson</t>
  </si>
  <si>
    <t>Isabelle Walker</t>
  </si>
  <si>
    <t>Annabel Atherton</t>
  </si>
  <si>
    <t>Emma Newsham</t>
  </si>
  <si>
    <t>Gabby Wheeler</t>
  </si>
  <si>
    <t>Wansbeck</t>
  </si>
  <si>
    <t>Elise Young **</t>
  </si>
  <si>
    <t>Kayla Devon</t>
  </si>
  <si>
    <t>Aimee Urwin</t>
  </si>
  <si>
    <t>Hannah Oakes</t>
  </si>
  <si>
    <t>Katie Riley</t>
  </si>
  <si>
    <t>Eve Waterston</t>
  </si>
  <si>
    <t xml:space="preserve">Jayci Barclay </t>
  </si>
  <si>
    <t>Abbey Martin</t>
  </si>
  <si>
    <t>Kita Midgley</t>
  </si>
  <si>
    <t>Ellie Fraser</t>
  </si>
  <si>
    <t>Newcastle</t>
  </si>
  <si>
    <t>Lynne Morrison</t>
  </si>
  <si>
    <t>Jackie Miller</t>
  </si>
  <si>
    <t>Kendal</t>
  </si>
  <si>
    <t>Joanne Stephenson</t>
  </si>
  <si>
    <t>Charlotte Mitchinson</t>
  </si>
  <si>
    <t>Chloe Richardson</t>
  </si>
  <si>
    <t>Kayla Herron</t>
  </si>
  <si>
    <t>Milly Gosling</t>
  </si>
  <si>
    <t>Katie Vasey</t>
  </si>
  <si>
    <t>Ella Davison</t>
  </si>
  <si>
    <t>Mya Douglas</t>
  </si>
  <si>
    <t>Paige Bateman</t>
  </si>
  <si>
    <t>Fari Armani Chhina-Choyne</t>
  </si>
  <si>
    <t>Zoe Wear</t>
  </si>
  <si>
    <t>Denise Tepace</t>
  </si>
  <si>
    <t>Salome Rameau</t>
  </si>
  <si>
    <t>Millie Charlton</t>
  </si>
  <si>
    <t>Olivia Johnson</t>
  </si>
  <si>
    <t>Anna Cruddis</t>
  </si>
  <si>
    <t>Katie Motion</t>
  </si>
  <si>
    <t>Abby Byres</t>
  </si>
  <si>
    <t>Harriet Gray</t>
  </si>
  <si>
    <t>Natatia Johnson</t>
  </si>
  <si>
    <t>Katie Bland</t>
  </si>
  <si>
    <t>Lucy Simpson</t>
  </si>
  <si>
    <t>Ella Donnalley</t>
  </si>
  <si>
    <t>Olivia Atkinson</t>
  </si>
  <si>
    <t>Sarah Dixon</t>
  </si>
  <si>
    <t>Florence Place</t>
  </si>
  <si>
    <t>Amelia Edwards</t>
  </si>
  <si>
    <t>Chloe Sanderson</t>
  </si>
  <si>
    <t xml:space="preserve">Ruby Dickson </t>
  </si>
  <si>
    <t>Polina Whitehaed</t>
  </si>
  <si>
    <t>Anna-May Dixon</t>
  </si>
  <si>
    <t>Maisie Ion</t>
  </si>
  <si>
    <t>Charlotte Timms</t>
  </si>
  <si>
    <t>G 12</t>
  </si>
  <si>
    <t>G 9 Senior</t>
  </si>
  <si>
    <t>Gracie Richardson</t>
  </si>
  <si>
    <t>American Warm up on BEAM AND RANGE.   1st &amp; 2nd Gymnasts warm up, programme order, 1st competes 3rd gymnast warms up</t>
  </si>
  <si>
    <t>Newcastle (9) G14 8yr</t>
  </si>
  <si>
    <t>South Durham (7) 10YR</t>
  </si>
  <si>
    <t>Furness (1) G14 10YR</t>
  </si>
  <si>
    <t>Darlington (3) G14 10YR</t>
  </si>
  <si>
    <t xml:space="preserve">Presentation Approx </t>
  </si>
  <si>
    <t xml:space="preserve">WARM UP 1st Piece, 10 min </t>
  </si>
  <si>
    <t>12.30PM</t>
  </si>
  <si>
    <t>Round 2</t>
  </si>
  <si>
    <t>JUDGES LUNCH</t>
  </si>
  <si>
    <t>12.00pm</t>
  </si>
  <si>
    <t>1.00pm</t>
  </si>
  <si>
    <t>1.15pm</t>
  </si>
  <si>
    <t>March on Introduction at first Piece</t>
  </si>
  <si>
    <t>1.30pm</t>
  </si>
  <si>
    <t>G13    9   YEARS</t>
  </si>
  <si>
    <t>Redcar(1)  G14 11 &amp; O</t>
  </si>
  <si>
    <t xml:space="preserve">Grade   14       11 &amp; O   </t>
  </si>
  <si>
    <t>Grade    14      10  &amp; U</t>
  </si>
  <si>
    <t>Darlington (2)  G14 11 &amp; O</t>
  </si>
  <si>
    <t>S Durham (1) G14 11 &amp; O</t>
  </si>
  <si>
    <t>Wansbeck (3 G14 11 &amp; O</t>
  </si>
  <si>
    <t>Tyneside (1)   G13  9YRS</t>
  </si>
  <si>
    <t>Redcar (3)  G13      9 YRS</t>
  </si>
  <si>
    <t>Kendal (1)  G13      9YRS</t>
  </si>
  <si>
    <t>Redcar (4)  G13   11 &amp; U</t>
  </si>
  <si>
    <t>Carlisle (2)  G13   9YRS</t>
  </si>
  <si>
    <t>Newcastle (6)  G13  9YR</t>
  </si>
  <si>
    <t>S Durham  (4)G13 12 &amp; O</t>
  </si>
  <si>
    <t>Furness (1) G13 11 &amp; U</t>
  </si>
  <si>
    <t>Darlington (6) G13 9YR</t>
  </si>
  <si>
    <t>Carlisle (4) G13 11 &amp; U</t>
  </si>
  <si>
    <t>S Durham (3)  G13 11 &amp; U</t>
  </si>
  <si>
    <t>Wansbeck (2) G13 9YR</t>
  </si>
  <si>
    <t>G13   11 YEARS &amp; U</t>
  </si>
  <si>
    <t>G12   11 &amp; U</t>
  </si>
  <si>
    <t>Redcar (1) G12  11  &amp; U</t>
  </si>
  <si>
    <t>S Durham (5) G12 11 &amp; U</t>
  </si>
  <si>
    <t>Carlisle (4) G12 11 &amp; U</t>
  </si>
  <si>
    <t>Newcastle (1) G12 11&amp;U</t>
  </si>
  <si>
    <t>Darlington (3) G12 11 &amp;U</t>
  </si>
  <si>
    <t>Harltepool (3) G12 11 &amp;U</t>
  </si>
  <si>
    <t>Tyneside (4) G12 11 &amp;U</t>
  </si>
  <si>
    <t>Presentation</t>
  </si>
  <si>
    <t>3.30  pm</t>
  </si>
  <si>
    <t>Round 3</t>
  </si>
  <si>
    <t>3.00pm</t>
  </si>
  <si>
    <t>3.45pm</t>
  </si>
  <si>
    <t>4.00pm</t>
  </si>
  <si>
    <t>4.15pm</t>
  </si>
  <si>
    <t>Newcastle (4) G9 13 &amp; U</t>
  </si>
  <si>
    <t>Carlisle (3) G9  13 &amp; U</t>
  </si>
  <si>
    <t>South Durham (1) G9 Sen</t>
  </si>
  <si>
    <t>Hartlepool (4) G11 11  &amp;U</t>
  </si>
  <si>
    <t>Carlisle (3) G11 11 &amp; U</t>
  </si>
  <si>
    <t>Tyneside (1) G11 11 &amp; U</t>
  </si>
  <si>
    <t>Furness (2) G11 11 &amp; U</t>
  </si>
  <si>
    <t>Wansbeck (1) G11 11 &amp; U</t>
  </si>
  <si>
    <t>Kendal (1) G11 11 &amp; U</t>
  </si>
  <si>
    <t>Carlisle (3) G10 13 &amp; U</t>
  </si>
  <si>
    <t>Hartlepool (1) G10 13 &amp; U</t>
  </si>
  <si>
    <t>Darlington (1 ) G10 13 &amp; U</t>
  </si>
  <si>
    <t>Tyneside (1) G10 13 &amp; U</t>
  </si>
  <si>
    <t>Wansbeck (1) G10 13 &amp; U</t>
  </si>
  <si>
    <t>Kendal (1) G10 13 &amp; U</t>
  </si>
  <si>
    <t>Tyneside (1) G12 Sen</t>
  </si>
  <si>
    <t>Darlington (1) G12 Sen</t>
  </si>
  <si>
    <t>Carlisle (3) G12 Sen</t>
  </si>
  <si>
    <t>G12  Senior</t>
  </si>
  <si>
    <t>Darlington (1) G10 Sen</t>
  </si>
  <si>
    <t>S Durham (1) G10 Sen</t>
  </si>
  <si>
    <t>Wansbeck( 1) G10 Sen</t>
  </si>
  <si>
    <t>Kendal (1) G10 Sen</t>
  </si>
  <si>
    <t>Darlington G12  (1) 13 &amp; U</t>
  </si>
  <si>
    <t>Carlisle (6) G12 13  U</t>
  </si>
  <si>
    <t>S/Durham (1) G12 13 &amp; U</t>
  </si>
  <si>
    <t>Kendal (1) G12 13 &amp; U</t>
  </si>
  <si>
    <t xml:space="preserve">Tyneside(2) G11 13 &amp; U </t>
  </si>
  <si>
    <t>S Durham( 2) G11 13 &amp; U</t>
  </si>
  <si>
    <t>Kendal (1) G11  13 &amp; U</t>
  </si>
  <si>
    <t xml:space="preserve">Wansbeck (1) G11 13 &amp; U </t>
  </si>
  <si>
    <t>S Durham (1) G11 Sen</t>
  </si>
  <si>
    <t>Carlisle (2) G11  Sen</t>
  </si>
  <si>
    <t xml:space="preserve">WARM UP 1st Piece, 10min </t>
  </si>
  <si>
    <t>Kendal (3)  8YR</t>
  </si>
  <si>
    <t>Vault  Panel A</t>
  </si>
  <si>
    <t>Vault Panel B</t>
  </si>
  <si>
    <t>Bars A</t>
  </si>
  <si>
    <t>Bars B</t>
  </si>
  <si>
    <t>Beam A</t>
  </si>
  <si>
    <t>Beam B</t>
  </si>
  <si>
    <t>Floor A</t>
  </si>
  <si>
    <t xml:space="preserve"> Floor B</t>
  </si>
  <si>
    <t>Range  A</t>
  </si>
  <si>
    <t>Range  B</t>
  </si>
  <si>
    <t>G10 13 &amp; U</t>
  </si>
  <si>
    <t>G10  Senior</t>
  </si>
  <si>
    <t>G9    13 &amp; U</t>
  </si>
  <si>
    <t>G11  11 &amp; U</t>
  </si>
  <si>
    <t>G11   13 &amp; U</t>
  </si>
  <si>
    <t xml:space="preserve">Newcastle (1) G10 13 &amp;U </t>
  </si>
  <si>
    <t>Approx 6.30pm</t>
  </si>
  <si>
    <t>13 &amp; Under</t>
  </si>
  <si>
    <t>G12</t>
  </si>
  <si>
    <t>warm up compete  please split floor wam up first half 5mins .2nd half 5 mins</t>
  </si>
  <si>
    <t>Warm up compete, please split floor warm up 1st half 5mins, second half 5 mins</t>
  </si>
  <si>
    <t>Vault A</t>
  </si>
  <si>
    <t>Bars  A</t>
  </si>
  <si>
    <t>Range A</t>
  </si>
  <si>
    <t>Alternate with  Vault B</t>
  </si>
  <si>
    <t>Floor  B</t>
  </si>
  <si>
    <t>Rest  B</t>
  </si>
  <si>
    <t>Vault B</t>
  </si>
  <si>
    <t>Bars  B</t>
  </si>
  <si>
    <t>Beam  B</t>
  </si>
  <si>
    <t>Redcar (8)       G14  8YRS</t>
  </si>
  <si>
    <t>Evie  Hawes</t>
  </si>
  <si>
    <t xml:space="preserve">Redcar    </t>
  </si>
  <si>
    <t xml:space="preserve">Redcar   </t>
  </si>
  <si>
    <t>Redcar    A</t>
  </si>
  <si>
    <t>Judges meeting  8.30 AM</t>
  </si>
  <si>
    <t>Please spilt warm up on floor 1st half  5 mins</t>
  </si>
  <si>
    <t xml:space="preserve">North of England Club Grades Championships 6th April 2014 @ City of Newcastle Gymnastics </t>
  </si>
  <si>
    <t>Floor 2</t>
  </si>
  <si>
    <t>Furness (3) 8YR</t>
  </si>
  <si>
    <t>Kate Mitchell</t>
  </si>
  <si>
    <t>furness (1) G10 13 &amp; U</t>
  </si>
  <si>
    <t>Furness (2) G9 13 &amp; U</t>
  </si>
  <si>
    <t>Lily  Wilson</t>
  </si>
  <si>
    <t>R/Shire (2) G12 11 &amp; U</t>
  </si>
  <si>
    <t>Newcastle(1) G14 10Ur</t>
  </si>
  <si>
    <t>Tyneside (1) G14 10U</t>
  </si>
  <si>
    <t xml:space="preserve">Carlisle (10)  G14 10 U  </t>
  </si>
  <si>
    <t>CLUB GRADES - JUDGING ROTA</t>
  </si>
  <si>
    <t>Vault</t>
  </si>
  <si>
    <t>Bars</t>
  </si>
  <si>
    <t>Beam</t>
  </si>
  <si>
    <t>Floor</t>
  </si>
  <si>
    <t>R&amp;C</t>
  </si>
  <si>
    <t>panel 1</t>
  </si>
  <si>
    <t>Paula Thomas</t>
  </si>
  <si>
    <t>Rox Jennison</t>
  </si>
  <si>
    <t>Kate Dixon</t>
  </si>
  <si>
    <t>Marie McLoed</t>
  </si>
  <si>
    <t>Anna Collins</t>
  </si>
  <si>
    <t>panel 2</t>
  </si>
  <si>
    <t>Susan Robertson</t>
  </si>
  <si>
    <t>Karen Chapman</t>
  </si>
  <si>
    <t>Danielle Wrigley</t>
  </si>
  <si>
    <t>Philip Hunter</t>
  </si>
  <si>
    <t>Julie Ryman</t>
  </si>
  <si>
    <t>Laura Logan</t>
  </si>
  <si>
    <t>Louise Scott</t>
  </si>
  <si>
    <t xml:space="preserve"> 1 x Team</t>
  </si>
  <si>
    <t>W/D</t>
  </si>
  <si>
    <t>Team x 1</t>
  </si>
  <si>
    <t>Senior</t>
  </si>
  <si>
    <t>** Bar to be raised</t>
  </si>
  <si>
    <t xml:space="preserve">G 9 </t>
  </si>
  <si>
    <t>G 13</t>
  </si>
  <si>
    <t>12 &amp; Over</t>
  </si>
  <si>
    <t>G13</t>
  </si>
  <si>
    <t>9 Years</t>
  </si>
  <si>
    <t>10 years</t>
  </si>
  <si>
    <t>8 Years</t>
  </si>
  <si>
    <t>Sth Durham</t>
  </si>
  <si>
    <t>Richmondsh</t>
  </si>
  <si>
    <t>.</t>
  </si>
  <si>
    <r>
      <rPr>
        <b/>
        <sz val="8"/>
        <color theme="1"/>
        <rFont val="Calibri"/>
        <family val="2"/>
        <scheme val="minor"/>
      </rPr>
      <t>BB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DS</t>
    </r>
  </si>
  <si>
    <t>Pos.</t>
  </si>
  <si>
    <t>10 years - Continued</t>
  </si>
  <si>
    <t>ROUND 1</t>
  </si>
  <si>
    <t>ROUND 2</t>
  </si>
  <si>
    <t>ROUND 3</t>
  </si>
  <si>
    <t>Team A</t>
  </si>
  <si>
    <t>Team B</t>
  </si>
  <si>
    <t>Wansbeck (1) G12 11 &amp;U</t>
  </si>
  <si>
    <t>11 &amp; Under - continued</t>
  </si>
  <si>
    <t>Sheerie Dunn</t>
  </si>
  <si>
    <t>Ella McCann</t>
  </si>
  <si>
    <t>Darlington B</t>
  </si>
  <si>
    <t>Darlington A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</si>
</sst>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Calibri"/>
      <family val="2"/>
      <scheme val="minor"/>
    </font>
    <font>
      <sz val="10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4" borderId="1" xfId="0" applyFill="1" applyBorder="1"/>
    <xf numFmtId="0" fontId="0" fillId="0" borderId="0" xfId="0" applyBorder="1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4" fillId="3" borderId="1" xfId="0" applyFont="1" applyFill="1" applyBorder="1"/>
    <xf numFmtId="0" fontId="7" fillId="0" borderId="1" xfId="0" applyFont="1" applyBorder="1"/>
    <xf numFmtId="0" fontId="2" fillId="0" borderId="1" xfId="0" applyFont="1" applyBorder="1"/>
    <xf numFmtId="0" fontId="3" fillId="2" borderId="1" xfId="0" applyFont="1" applyFill="1" applyBorder="1"/>
    <xf numFmtId="0" fontId="8" fillId="6" borderId="1" xfId="0" applyFont="1" applyFill="1" applyBorder="1"/>
    <xf numFmtId="0" fontId="3" fillId="3" borderId="1" xfId="0" applyFont="1" applyFill="1" applyBorder="1"/>
    <xf numFmtId="0" fontId="3" fillId="5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0" borderId="1" xfId="0" applyFont="1" applyBorder="1"/>
    <xf numFmtId="0" fontId="2" fillId="3" borderId="1" xfId="0" applyFont="1" applyFill="1" applyBorder="1"/>
    <xf numFmtId="0" fontId="2" fillId="3" borderId="2" xfId="0" applyFont="1" applyFill="1" applyBorder="1"/>
    <xf numFmtId="0" fontId="4" fillId="0" borderId="1" xfId="0" applyFont="1" applyBorder="1"/>
    <xf numFmtId="0" fontId="9" fillId="0" borderId="0" xfId="0" applyFont="1"/>
    <xf numFmtId="0" fontId="10" fillId="0" borderId="0" xfId="0" applyFont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0" fillId="0" borderId="8" xfId="0" applyBorder="1"/>
    <xf numFmtId="0" fontId="0" fillId="0" borderId="8" xfId="0" applyFill="1" applyBorder="1"/>
    <xf numFmtId="0" fontId="0" fillId="0" borderId="9" xfId="0" applyBorder="1"/>
    <xf numFmtId="0" fontId="0" fillId="0" borderId="7" xfId="0" applyBorder="1"/>
    <xf numFmtId="0" fontId="9" fillId="0" borderId="4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9" fillId="0" borderId="8" xfId="0" applyFont="1" applyBorder="1"/>
    <xf numFmtId="0" fontId="9" fillId="0" borderId="10" xfId="0" applyFont="1" applyBorder="1"/>
    <xf numFmtId="0" fontId="9" fillId="0" borderId="0" xfId="0" applyFont="1" applyBorder="1"/>
    <xf numFmtId="0" fontId="0" fillId="0" borderId="0" xfId="0" applyFill="1" applyBorder="1"/>
    <xf numFmtId="0" fontId="3" fillId="9" borderId="1" xfId="0" applyFont="1" applyFill="1" applyBorder="1"/>
    <xf numFmtId="0" fontId="2" fillId="9" borderId="1" xfId="0" applyFont="1" applyFill="1" applyBorder="1"/>
    <xf numFmtId="0" fontId="3" fillId="9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3" borderId="3" xfId="0" applyFont="1" applyFill="1" applyBorder="1"/>
    <xf numFmtId="0" fontId="2" fillId="3" borderId="3" xfId="0" applyFont="1" applyFill="1" applyBorder="1"/>
    <xf numFmtId="0" fontId="11" fillId="3" borderId="1" xfId="0" applyFont="1" applyFill="1" applyBorder="1"/>
    <xf numFmtId="0" fontId="3" fillId="3" borderId="5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2" fillId="3" borderId="0" xfId="0" applyFont="1" applyFill="1" applyBorder="1"/>
    <xf numFmtId="0" fontId="2" fillId="0" borderId="1" xfId="0" applyFont="1" applyFill="1" applyBorder="1"/>
    <xf numFmtId="0" fontId="5" fillId="0" borderId="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2" fillId="0" borderId="0" xfId="0" applyFont="1" applyBorder="1"/>
    <xf numFmtId="0" fontId="2" fillId="0" borderId="5" xfId="0" applyFont="1" applyBorder="1"/>
    <xf numFmtId="0" fontId="3" fillId="0" borderId="5" xfId="0" applyFont="1" applyFill="1" applyBorder="1"/>
    <xf numFmtId="0" fontId="2" fillId="0" borderId="5" xfId="0" applyFont="1" applyFill="1" applyBorder="1"/>
    <xf numFmtId="0" fontId="7" fillId="3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2" fillId="0" borderId="8" xfId="0" applyFont="1" applyBorder="1"/>
    <xf numFmtId="0" fontId="2" fillId="0" borderId="8" xfId="0" applyFont="1" applyFill="1" applyBorder="1"/>
    <xf numFmtId="2" fontId="0" fillId="0" borderId="0" xfId="0" applyNumberFormat="1"/>
    <xf numFmtId="2" fontId="3" fillId="9" borderId="1" xfId="0" applyNumberFormat="1" applyFont="1" applyFill="1" applyBorder="1"/>
    <xf numFmtId="2" fontId="2" fillId="9" borderId="1" xfId="0" applyNumberFormat="1" applyFont="1" applyFill="1" applyBorder="1"/>
    <xf numFmtId="2" fontId="3" fillId="9" borderId="1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2" fontId="2" fillId="0" borderId="0" xfId="0" applyNumberFormat="1" applyFont="1"/>
    <xf numFmtId="2" fontId="2" fillId="0" borderId="1" xfId="0" applyNumberFormat="1" applyFont="1" applyBorder="1"/>
    <xf numFmtId="2" fontId="2" fillId="3" borderId="1" xfId="0" applyNumberFormat="1" applyFont="1" applyFill="1" applyBorder="1"/>
    <xf numFmtId="2" fontId="2" fillId="0" borderId="3" xfId="0" applyNumberFormat="1" applyFont="1" applyBorder="1"/>
    <xf numFmtId="2" fontId="3" fillId="0" borderId="1" xfId="0" applyNumberFormat="1" applyFont="1" applyBorder="1"/>
    <xf numFmtId="2" fontId="3" fillId="5" borderId="1" xfId="0" applyNumberFormat="1" applyFont="1" applyFill="1" applyBorder="1"/>
    <xf numFmtId="2" fontId="12" fillId="0" borderId="1" xfId="0" applyNumberFormat="1" applyFont="1" applyBorder="1" applyAlignment="1"/>
    <xf numFmtId="2" fontId="3" fillId="3" borderId="1" xfId="0" applyNumberFormat="1" applyFont="1" applyFill="1" applyBorder="1"/>
    <xf numFmtId="2" fontId="3" fillId="3" borderId="3" xfId="0" applyNumberFormat="1" applyFont="1" applyFill="1" applyBorder="1"/>
    <xf numFmtId="2" fontId="2" fillId="3" borderId="3" xfId="0" applyNumberFormat="1" applyFont="1" applyFill="1" applyBorder="1"/>
    <xf numFmtId="2" fontId="7" fillId="3" borderId="1" xfId="0" applyNumberFormat="1" applyFont="1" applyFill="1" applyBorder="1"/>
    <xf numFmtId="2" fontId="11" fillId="3" borderId="1" xfId="0" applyNumberFormat="1" applyFont="1" applyFill="1" applyBorder="1"/>
    <xf numFmtId="2" fontId="7" fillId="3" borderId="1" xfId="0" applyNumberFormat="1" applyFont="1" applyFill="1" applyBorder="1" applyAlignment="1">
      <alignment horizontal="left" wrapText="1"/>
    </xf>
    <xf numFmtId="2" fontId="3" fillId="3" borderId="5" xfId="0" applyNumberFormat="1" applyFont="1" applyFill="1" applyBorder="1"/>
    <xf numFmtId="2" fontId="2" fillId="0" borderId="2" xfId="0" applyNumberFormat="1" applyFont="1" applyBorder="1"/>
    <xf numFmtId="2" fontId="2" fillId="3" borderId="2" xfId="0" applyNumberFormat="1" applyFont="1" applyFill="1" applyBorder="1"/>
    <xf numFmtId="2" fontId="2" fillId="0" borderId="4" xfId="0" applyNumberFormat="1" applyFont="1" applyBorder="1"/>
    <xf numFmtId="2" fontId="3" fillId="0" borderId="2" xfId="0" applyNumberFormat="1" applyFont="1" applyBorder="1"/>
    <xf numFmtId="2" fontId="3" fillId="2" borderId="1" xfId="0" applyNumberFormat="1" applyFont="1" applyFill="1" applyBorder="1"/>
    <xf numFmtId="2" fontId="2" fillId="3" borderId="0" xfId="0" applyNumberFormat="1" applyFont="1" applyFill="1" applyBorder="1"/>
    <xf numFmtId="2" fontId="3" fillId="9" borderId="3" xfId="0" applyNumberFormat="1" applyFont="1" applyFill="1" applyBorder="1"/>
    <xf numFmtId="2" fontId="7" fillId="0" borderId="1" xfId="0" applyNumberFormat="1" applyFont="1" applyBorder="1"/>
    <xf numFmtId="2" fontId="2" fillId="0" borderId="1" xfId="0" applyNumberFormat="1" applyFont="1" applyFill="1" applyBorder="1"/>
    <xf numFmtId="0" fontId="0" fillId="0" borderId="0" xfId="0" applyNumberFormat="1"/>
    <xf numFmtId="0" fontId="3" fillId="9" borderId="1" xfId="0" applyNumberFormat="1" applyFont="1" applyFill="1" applyBorder="1"/>
    <xf numFmtId="0" fontId="2" fillId="0" borderId="1" xfId="0" applyNumberFormat="1" applyFont="1" applyBorder="1"/>
    <xf numFmtId="0" fontId="3" fillId="3" borderId="1" xfId="0" applyNumberFormat="1" applyFont="1" applyFill="1" applyBorder="1"/>
    <xf numFmtId="0" fontId="2" fillId="3" borderId="1" xfId="0" applyNumberFormat="1" applyFont="1" applyFill="1" applyBorder="1"/>
    <xf numFmtId="0" fontId="2" fillId="3" borderId="3" xfId="0" applyNumberFormat="1" applyFont="1" applyFill="1" applyBorder="1"/>
    <xf numFmtId="0" fontId="2" fillId="0" borderId="2" xfId="0" applyNumberFormat="1" applyFont="1" applyBorder="1"/>
    <xf numFmtId="0" fontId="3" fillId="0" borderId="1" xfId="0" applyNumberFormat="1" applyFont="1" applyBorder="1"/>
    <xf numFmtId="0" fontId="2" fillId="3" borderId="0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/>
    <xf numFmtId="164" fontId="2" fillId="0" borderId="1" xfId="0" applyNumberFormat="1" applyFont="1" applyBorder="1"/>
    <xf numFmtId="164" fontId="12" fillId="0" borderId="1" xfId="0" applyNumberFormat="1" applyFont="1" applyBorder="1" applyAlignment="1"/>
    <xf numFmtId="164" fontId="12" fillId="0" borderId="14" xfId="0" applyNumberFormat="1" applyFont="1" applyBorder="1" applyAlignment="1"/>
    <xf numFmtId="164" fontId="2" fillId="3" borderId="1" xfId="0" applyNumberFormat="1" applyFont="1" applyFill="1" applyBorder="1"/>
    <xf numFmtId="164" fontId="3" fillId="3" borderId="1" xfId="0" applyNumberFormat="1" applyFont="1" applyFill="1" applyBorder="1"/>
    <xf numFmtId="164" fontId="2" fillId="0" borderId="2" xfId="0" applyNumberFormat="1" applyFont="1" applyBorder="1"/>
    <xf numFmtId="164" fontId="3" fillId="0" borderId="1" xfId="0" applyNumberFormat="1" applyFont="1" applyBorder="1"/>
    <xf numFmtId="164" fontId="2" fillId="3" borderId="0" xfId="0" applyNumberFormat="1" applyFont="1" applyFill="1" applyBorder="1"/>
    <xf numFmtId="164" fontId="3" fillId="9" borderId="1" xfId="0" applyNumberFormat="1" applyFont="1" applyFill="1" applyBorder="1"/>
    <xf numFmtId="164" fontId="2" fillId="0" borderId="0" xfId="0" applyNumberFormat="1" applyFont="1"/>
    <xf numFmtId="164" fontId="0" fillId="0" borderId="0" xfId="0" applyNumberFormat="1"/>
    <xf numFmtId="164" fontId="3" fillId="9" borderId="1" xfId="0" applyNumberFormat="1" applyFont="1" applyFill="1" applyBorder="1" applyAlignment="1">
      <alignment horizontal="center"/>
    </xf>
    <xf numFmtId="164" fontId="2" fillId="0" borderId="3" xfId="0" applyNumberFormat="1" applyFont="1" applyBorder="1"/>
    <xf numFmtId="164" fontId="3" fillId="9" borderId="3" xfId="0" applyNumberFormat="1" applyFont="1" applyFill="1" applyBorder="1"/>
    <xf numFmtId="164" fontId="6" fillId="9" borderId="1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2" fontId="11" fillId="0" borderId="1" xfId="0" applyNumberFormat="1" applyFont="1" applyBorder="1"/>
    <xf numFmtId="2" fontId="11" fillId="0" borderId="1" xfId="0" applyNumberFormat="1" applyFont="1" applyFill="1" applyBorder="1"/>
    <xf numFmtId="0" fontId="2" fillId="0" borderId="0" xfId="0" applyNumberFormat="1" applyFont="1" applyBorder="1"/>
    <xf numFmtId="0" fontId="11" fillId="0" borderId="1" xfId="0" applyNumberFormat="1" applyFont="1" applyBorder="1"/>
    <xf numFmtId="164" fontId="2" fillId="0" borderId="0" xfId="0" applyNumberFormat="1" applyFont="1" applyBorder="1"/>
    <xf numFmtId="2" fontId="2" fillId="0" borderId="5" xfId="0" applyNumberFormat="1" applyFont="1" applyBorder="1"/>
    <xf numFmtId="2" fontId="2" fillId="0" borderId="8" xfId="0" applyNumberFormat="1" applyFont="1" applyBorder="1"/>
    <xf numFmtId="2" fontId="2" fillId="0" borderId="8" xfId="0" applyNumberFormat="1" applyFont="1" applyFill="1" applyBorder="1"/>
    <xf numFmtId="2" fontId="2" fillId="0" borderId="12" xfId="0" applyNumberFormat="1" applyFont="1" applyBorder="1"/>
    <xf numFmtId="2" fontId="2" fillId="0" borderId="12" xfId="0" applyNumberFormat="1" applyFont="1" applyFill="1" applyBorder="1"/>
    <xf numFmtId="2" fontId="2" fillId="0" borderId="5" xfId="0" applyNumberFormat="1" applyFont="1" applyFill="1" applyBorder="1"/>
    <xf numFmtId="2" fontId="3" fillId="0" borderId="5" xfId="0" applyNumberFormat="1" applyFont="1" applyFill="1" applyBorder="1"/>
    <xf numFmtId="0" fontId="2" fillId="0" borderId="5" xfId="0" applyNumberFormat="1" applyFont="1" applyBorder="1"/>
    <xf numFmtId="0" fontId="2" fillId="0" borderId="8" xfId="0" applyNumberFormat="1" applyFont="1" applyBorder="1"/>
    <xf numFmtId="0" fontId="2" fillId="0" borderId="12" xfId="0" applyNumberFormat="1" applyFont="1" applyBorder="1"/>
    <xf numFmtId="0" fontId="5" fillId="0" borderId="1" xfId="0" applyNumberFormat="1" applyFont="1" applyBorder="1"/>
    <xf numFmtId="0" fontId="2" fillId="0" borderId="5" xfId="0" applyNumberFormat="1" applyFont="1" applyFill="1" applyBorder="1"/>
    <xf numFmtId="164" fontId="2" fillId="0" borderId="5" xfId="0" applyNumberFormat="1" applyFont="1" applyBorder="1"/>
    <xf numFmtId="164" fontId="2" fillId="0" borderId="5" xfId="0" applyNumberFormat="1" applyFont="1" applyFill="1" applyBorder="1"/>
    <xf numFmtId="0" fontId="8" fillId="3" borderId="1" xfId="0" applyFont="1" applyFill="1" applyBorder="1"/>
    <xf numFmtId="0" fontId="4" fillId="3" borderId="6" xfId="0" applyFont="1" applyFill="1" applyBorder="1"/>
    <xf numFmtId="0" fontId="4" fillId="3" borderId="5" xfId="0" applyFont="1" applyFill="1" applyBorder="1"/>
    <xf numFmtId="0" fontId="5" fillId="3" borderId="6" xfId="0" applyFont="1" applyFill="1" applyBorder="1"/>
    <xf numFmtId="0" fontId="4" fillId="0" borderId="5" xfId="0" applyFont="1" applyBorder="1"/>
    <xf numFmtId="0" fontId="3" fillId="0" borderId="5" xfId="0" applyFont="1" applyBorder="1"/>
    <xf numFmtId="0" fontId="2" fillId="0" borderId="6" xfId="0" applyFont="1" applyBorder="1"/>
    <xf numFmtId="0" fontId="4" fillId="3" borderId="3" xfId="0" applyFont="1" applyFill="1" applyBorder="1"/>
    <xf numFmtId="0" fontId="3" fillId="0" borderId="3" xfId="0" applyFont="1" applyFill="1" applyBorder="1"/>
    <xf numFmtId="0" fontId="2" fillId="0" borderId="6" xfId="0" applyFont="1" applyFill="1" applyBorder="1"/>
    <xf numFmtId="0" fontId="3" fillId="9" borderId="5" xfId="0" applyFont="1" applyFill="1" applyBorder="1"/>
    <xf numFmtId="0" fontId="3" fillId="0" borderId="1" xfId="0" applyFont="1" applyFill="1" applyBorder="1"/>
    <xf numFmtId="0" fontId="3" fillId="0" borderId="3" xfId="0" applyFont="1" applyBorder="1"/>
    <xf numFmtId="0" fontId="3" fillId="0" borderId="6" xfId="0" applyFont="1" applyBorder="1"/>
    <xf numFmtId="0" fontId="3" fillId="9" borderId="6" xfId="0" applyFont="1" applyFill="1" applyBorder="1"/>
    <xf numFmtId="0" fontId="8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2" fillId="0" borderId="8" xfId="0" applyFont="1" applyBorder="1" applyAlignment="1">
      <alignment horizontal="center"/>
    </xf>
    <xf numFmtId="0" fontId="3" fillId="0" borderId="0" xfId="0" applyFont="1" applyFill="1" applyBorder="1"/>
    <xf numFmtId="0" fontId="3" fillId="9" borderId="3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164" fontId="5" fillId="0" borderId="1" xfId="0" applyNumberFormat="1" applyFont="1" applyBorder="1"/>
    <xf numFmtId="164" fontId="1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6"/>
  <sheetViews>
    <sheetView topLeftCell="A22" zoomScale="115" zoomScaleNormal="115" workbookViewId="0">
      <selection activeCell="I60" sqref="I60"/>
    </sheetView>
  </sheetViews>
  <sheetFormatPr defaultRowHeight="15"/>
  <cols>
    <col min="1" max="1" width="11.28515625" customWidth="1"/>
    <col min="2" max="2" width="19.5703125" customWidth="1"/>
    <col min="3" max="3" width="17.140625" customWidth="1"/>
    <col min="4" max="4" width="18.28515625" bestFit="1" customWidth="1"/>
    <col min="5" max="5" width="19.28515625" bestFit="1" customWidth="1"/>
    <col min="6" max="6" width="18.28515625" bestFit="1" customWidth="1"/>
    <col min="7" max="7" width="18.42578125" bestFit="1" customWidth="1"/>
  </cols>
  <sheetData>
    <row r="1" spans="1:10">
      <c r="A1" s="166" t="s">
        <v>374</v>
      </c>
      <c r="B1" s="167"/>
      <c r="C1" s="167"/>
      <c r="D1" s="167"/>
      <c r="E1" s="167"/>
      <c r="F1" s="167"/>
      <c r="G1" s="168"/>
      <c r="H1" s="1"/>
      <c r="I1" s="1"/>
      <c r="J1" s="1"/>
    </row>
    <row r="2" spans="1:10" ht="19.899999999999999" customHeight="1">
      <c r="A2" s="14" t="s">
        <v>61</v>
      </c>
      <c r="B2" s="12"/>
      <c r="C2" s="12"/>
      <c r="D2" s="12"/>
      <c r="E2" s="12"/>
      <c r="F2" s="12"/>
      <c r="G2" s="12"/>
    </row>
    <row r="3" spans="1:10" ht="19.899999999999999" customHeight="1">
      <c r="A3" s="7" t="s">
        <v>13</v>
      </c>
      <c r="B3" s="7" t="s">
        <v>0</v>
      </c>
      <c r="C3" s="7"/>
      <c r="D3" s="7"/>
      <c r="E3" s="7" t="s">
        <v>77</v>
      </c>
      <c r="F3" s="7"/>
      <c r="G3" s="7" t="s">
        <v>372</v>
      </c>
    </row>
    <row r="4" spans="1:10" ht="19.899999999999999" customHeight="1">
      <c r="A4" s="7" t="s">
        <v>14</v>
      </c>
      <c r="B4" s="7" t="s">
        <v>1</v>
      </c>
      <c r="C4" s="7"/>
      <c r="D4" s="7"/>
      <c r="E4" s="7" t="s">
        <v>270</v>
      </c>
      <c r="F4" s="7"/>
      <c r="G4" s="12"/>
    </row>
    <row r="5" spans="1:10" ht="19.899999999999999" customHeight="1">
      <c r="A5" s="7" t="s">
        <v>16</v>
      </c>
      <c r="B5" s="7" t="s">
        <v>157</v>
      </c>
      <c r="C5" s="7"/>
      <c r="D5" s="7"/>
      <c r="E5" s="7" t="s">
        <v>269</v>
      </c>
      <c r="F5" s="7"/>
      <c r="G5" s="12"/>
    </row>
    <row r="6" spans="1:10" ht="19.899999999999999" customHeight="1">
      <c r="A6" s="7" t="s">
        <v>159</v>
      </c>
      <c r="B6" s="149" t="s">
        <v>335</v>
      </c>
      <c r="C6" s="144" t="s">
        <v>252</v>
      </c>
      <c r="D6" s="144"/>
      <c r="E6" s="144"/>
      <c r="F6" s="144"/>
      <c r="G6" s="143"/>
    </row>
    <row r="7" spans="1:10" ht="19.899999999999999" customHeight="1">
      <c r="A7" s="7"/>
      <c r="B7" s="150" t="s">
        <v>356</v>
      </c>
      <c r="C7" s="59"/>
      <c r="D7" s="59"/>
      <c r="E7" s="59"/>
      <c r="F7" s="59"/>
      <c r="G7" s="151"/>
    </row>
    <row r="8" spans="1:10" ht="19.899999999999999" customHeight="1">
      <c r="A8" s="154" t="s">
        <v>158</v>
      </c>
      <c r="B8" s="147"/>
      <c r="C8" s="147"/>
      <c r="D8" s="147"/>
      <c r="E8" s="147"/>
      <c r="F8" s="147"/>
      <c r="G8" s="155"/>
      <c r="H8" s="9"/>
      <c r="I8" s="9"/>
    </row>
    <row r="9" spans="1:10" ht="19.899999999999999" customHeight="1">
      <c r="A9" s="41"/>
      <c r="B9" s="41" t="s">
        <v>337</v>
      </c>
      <c r="C9" s="41" t="s">
        <v>339</v>
      </c>
      <c r="D9" s="41" t="s">
        <v>341</v>
      </c>
      <c r="E9" s="41" t="s">
        <v>343</v>
      </c>
      <c r="F9" s="41" t="s">
        <v>345</v>
      </c>
      <c r="G9" s="41"/>
    </row>
    <row r="10" spans="1:10" ht="19.899999999999999" customHeight="1">
      <c r="A10" s="12"/>
      <c r="B10" s="7" t="s">
        <v>367</v>
      </c>
      <c r="C10" s="7" t="s">
        <v>74</v>
      </c>
      <c r="D10" s="7" t="s">
        <v>336</v>
      </c>
      <c r="E10" s="7" t="s">
        <v>156</v>
      </c>
      <c r="F10" s="7" t="s">
        <v>253</v>
      </c>
      <c r="G10" s="7"/>
    </row>
    <row r="11" spans="1:10" ht="19.899999999999999" customHeight="1">
      <c r="A11" s="12"/>
      <c r="B11" s="7" t="s">
        <v>164</v>
      </c>
      <c r="C11" s="142" t="s">
        <v>75</v>
      </c>
      <c r="D11" s="19" t="s">
        <v>376</v>
      </c>
      <c r="E11" s="7" t="s">
        <v>155</v>
      </c>
      <c r="F11" s="10"/>
      <c r="G11" s="7"/>
    </row>
    <row r="12" spans="1:10" ht="19.899999999999999" customHeight="1">
      <c r="A12" s="16" t="s">
        <v>76</v>
      </c>
      <c r="B12" s="16" t="s">
        <v>338</v>
      </c>
      <c r="C12" s="16" t="s">
        <v>340</v>
      </c>
      <c r="D12" s="16" t="s">
        <v>342</v>
      </c>
      <c r="E12" s="16" t="s">
        <v>344</v>
      </c>
      <c r="F12" s="16" t="s">
        <v>346</v>
      </c>
      <c r="G12" s="16"/>
    </row>
    <row r="13" spans="1:10" ht="19.899999999999999" customHeight="1">
      <c r="A13" s="12"/>
      <c r="B13" s="22"/>
      <c r="C13" s="7" t="s">
        <v>384</v>
      </c>
      <c r="D13" s="7" t="s">
        <v>254</v>
      </c>
      <c r="E13" s="7" t="s">
        <v>256</v>
      </c>
      <c r="F13" s="7" t="s">
        <v>382</v>
      </c>
      <c r="G13" s="7"/>
    </row>
    <row r="14" spans="1:10" ht="19.899999999999999" customHeight="1">
      <c r="A14" s="12"/>
      <c r="B14" s="7" t="s">
        <v>255</v>
      </c>
      <c r="C14" s="19" t="s">
        <v>383</v>
      </c>
      <c r="D14" s="7"/>
      <c r="E14" s="7"/>
      <c r="F14" s="22"/>
      <c r="G14" s="7"/>
    </row>
    <row r="15" spans="1:10" ht="19.899999999999999" customHeight="1">
      <c r="A15" s="7"/>
      <c r="B15" s="7" t="s">
        <v>268</v>
      </c>
      <c r="C15" s="7"/>
      <c r="D15" s="7" t="s">
        <v>272</v>
      </c>
      <c r="E15" s="7" t="s">
        <v>271</v>
      </c>
      <c r="F15" s="7" t="s">
        <v>273</v>
      </c>
      <c r="G15" s="7"/>
    </row>
    <row r="16" spans="1:10" ht="19.899999999999999" customHeight="1">
      <c r="A16" s="41"/>
      <c r="B16" s="41" t="s">
        <v>257</v>
      </c>
      <c r="C16" s="41" t="s">
        <v>259</v>
      </c>
      <c r="D16" s="41" t="s">
        <v>261</v>
      </c>
      <c r="E16" s="42"/>
      <c r="F16" s="42"/>
      <c r="G16" s="42"/>
    </row>
    <row r="23" spans="1:7" ht="16.899999999999999" customHeight="1"/>
    <row r="29" spans="1:7" ht="19.899999999999999" customHeight="1">
      <c r="A29" s="166" t="s">
        <v>15</v>
      </c>
      <c r="B29" s="167"/>
      <c r="C29" s="167"/>
      <c r="D29" s="167"/>
      <c r="E29" s="167"/>
      <c r="F29" s="167"/>
      <c r="G29" s="168"/>
    </row>
    <row r="30" spans="1:7" ht="19.899999999999999" customHeight="1">
      <c r="A30" s="18" t="s">
        <v>260</v>
      </c>
      <c r="B30" s="12"/>
      <c r="C30" s="12"/>
      <c r="D30" s="12"/>
      <c r="E30" s="19" t="s">
        <v>267</v>
      </c>
      <c r="F30" s="12"/>
      <c r="G30" s="12"/>
    </row>
    <row r="31" spans="1:7" ht="19.899999999999999" customHeight="1">
      <c r="A31" s="7" t="s">
        <v>262</v>
      </c>
      <c r="B31" s="7" t="s">
        <v>0</v>
      </c>
      <c r="C31" s="7"/>
      <c r="D31" s="7"/>
      <c r="E31" s="7" t="s">
        <v>286</v>
      </c>
      <c r="F31" s="7"/>
      <c r="G31" s="12"/>
    </row>
    <row r="32" spans="1:7" ht="19.899999999999999" customHeight="1">
      <c r="A32" s="7" t="s">
        <v>263</v>
      </c>
      <c r="B32" s="7" t="s">
        <v>1</v>
      </c>
      <c r="C32" s="7" t="s">
        <v>375</v>
      </c>
      <c r="D32" s="7"/>
      <c r="E32" s="7" t="s">
        <v>287</v>
      </c>
      <c r="F32" s="7"/>
      <c r="G32" s="12"/>
    </row>
    <row r="33" spans="1:7" ht="19.899999999999999" customHeight="1">
      <c r="A33" s="7" t="s">
        <v>264</v>
      </c>
      <c r="B33" s="7" t="s">
        <v>265</v>
      </c>
      <c r="C33" s="7"/>
      <c r="D33" s="7"/>
      <c r="E33" s="7" t="s">
        <v>320</v>
      </c>
      <c r="F33" s="7"/>
      <c r="G33" s="12"/>
    </row>
    <row r="34" spans="1:7" ht="19.899999999999999" customHeight="1">
      <c r="A34" s="7" t="s">
        <v>266</v>
      </c>
      <c r="B34" s="149" t="s">
        <v>258</v>
      </c>
      <c r="C34" s="144" t="s">
        <v>252</v>
      </c>
      <c r="D34" s="144"/>
      <c r="E34" s="144"/>
      <c r="F34" s="144"/>
      <c r="G34" s="145"/>
    </row>
    <row r="35" spans="1:7" ht="19.899999999999999" customHeight="1">
      <c r="A35" s="7"/>
      <c r="B35" s="146" t="s">
        <v>357</v>
      </c>
      <c r="C35" s="146"/>
      <c r="D35" s="146"/>
      <c r="E35" s="146"/>
      <c r="F35" s="147"/>
      <c r="G35" s="148"/>
    </row>
    <row r="36" spans="1:7" ht="19.899999999999999" customHeight="1">
      <c r="A36" s="154" t="s">
        <v>158</v>
      </c>
      <c r="B36" s="147"/>
      <c r="C36" s="147"/>
      <c r="D36" s="147"/>
      <c r="E36" s="147"/>
      <c r="F36" s="147"/>
      <c r="G36" s="155"/>
    </row>
    <row r="37" spans="1:7" ht="19.899999999999999" customHeight="1">
      <c r="A37" s="41"/>
      <c r="B37" s="41" t="s">
        <v>358</v>
      </c>
      <c r="C37" s="41" t="s">
        <v>359</v>
      </c>
      <c r="D37" s="41" t="s">
        <v>341</v>
      </c>
      <c r="E37" s="41" t="s">
        <v>343</v>
      </c>
      <c r="F37" s="41" t="s">
        <v>360</v>
      </c>
      <c r="G37" s="41"/>
    </row>
    <row r="38" spans="1:7" ht="19.899999999999999" customHeight="1">
      <c r="A38" s="12"/>
      <c r="B38" s="7" t="s">
        <v>274</v>
      </c>
      <c r="C38" s="15" t="s">
        <v>278</v>
      </c>
      <c r="D38" s="7" t="s">
        <v>279</v>
      </c>
      <c r="E38" s="7" t="s">
        <v>280</v>
      </c>
      <c r="F38" s="7" t="s">
        <v>282</v>
      </c>
      <c r="G38" s="7"/>
    </row>
    <row r="39" spans="1:7" ht="19.899999999999999" customHeight="1">
      <c r="A39" s="12"/>
      <c r="B39" s="7" t="s">
        <v>275</v>
      </c>
      <c r="C39" s="15"/>
      <c r="D39" s="7"/>
      <c r="E39" s="7"/>
      <c r="F39" s="7" t="s">
        <v>285</v>
      </c>
      <c r="G39" s="7"/>
    </row>
    <row r="40" spans="1:7" ht="19.899999999999999" customHeight="1">
      <c r="A40" s="12"/>
      <c r="B40" s="7" t="s">
        <v>276</v>
      </c>
      <c r="C40" s="7"/>
      <c r="D40" s="7"/>
      <c r="E40" s="7"/>
      <c r="F40" s="7"/>
      <c r="G40" s="7"/>
    </row>
    <row r="41" spans="1:7" ht="19.899999999999999" customHeight="1">
      <c r="A41" s="53"/>
      <c r="B41" s="153" t="s">
        <v>277</v>
      </c>
      <c r="C41" s="153" t="s">
        <v>283</v>
      </c>
      <c r="D41" s="153" t="s">
        <v>281</v>
      </c>
      <c r="E41" s="153" t="s">
        <v>284</v>
      </c>
      <c r="F41" s="153"/>
      <c r="G41" s="153"/>
    </row>
    <row r="42" spans="1:7" ht="19.899999999999999" customHeight="1">
      <c r="A42" s="41" t="s">
        <v>361</v>
      </c>
      <c r="B42" s="41"/>
      <c r="C42" s="41" t="s">
        <v>340</v>
      </c>
      <c r="D42" s="41" t="s">
        <v>342</v>
      </c>
      <c r="E42" s="41" t="s">
        <v>362</v>
      </c>
      <c r="F42" s="41" t="s">
        <v>363</v>
      </c>
      <c r="G42" s="41"/>
    </row>
    <row r="43" spans="1:7" ht="19.899999999999999" customHeight="1">
      <c r="A43" s="12"/>
      <c r="B43" s="7" t="s">
        <v>288</v>
      </c>
      <c r="C43" s="7" t="s">
        <v>290</v>
      </c>
      <c r="D43" s="7" t="s">
        <v>291</v>
      </c>
      <c r="E43" s="7" t="s">
        <v>289</v>
      </c>
      <c r="F43" s="7" t="s">
        <v>428</v>
      </c>
      <c r="G43" s="12"/>
    </row>
    <row r="44" spans="1:7" ht="19.899999999999999" customHeight="1">
      <c r="A44" s="7"/>
      <c r="B44" s="7" t="s">
        <v>294</v>
      </c>
      <c r="C44" s="19" t="s">
        <v>381</v>
      </c>
      <c r="D44" s="7" t="s">
        <v>293</v>
      </c>
      <c r="E44" s="7"/>
      <c r="F44" s="7" t="s">
        <v>292</v>
      </c>
      <c r="G44" s="7"/>
    </row>
    <row r="45" spans="1:7" ht="19.899999999999999" customHeight="1">
      <c r="A45" s="15"/>
      <c r="B45" s="15" t="s">
        <v>317</v>
      </c>
      <c r="C45" s="15"/>
      <c r="D45" s="15" t="s">
        <v>319</v>
      </c>
      <c r="E45" s="20"/>
      <c r="F45" s="15" t="s">
        <v>318</v>
      </c>
      <c r="G45" s="20"/>
    </row>
    <row r="46" spans="1:7" ht="19.899999999999999" customHeight="1">
      <c r="A46" s="43"/>
      <c r="B46" s="152" t="s">
        <v>295</v>
      </c>
      <c r="C46" s="152" t="s">
        <v>296</v>
      </c>
      <c r="D46" s="152"/>
      <c r="E46" s="152"/>
      <c r="F46" s="152"/>
      <c r="G46" s="156"/>
    </row>
    <row r="55" spans="1:7" ht="19.899999999999999" customHeight="1">
      <c r="A55" s="166" t="s">
        <v>15</v>
      </c>
      <c r="B55" s="167"/>
      <c r="C55" s="167"/>
      <c r="D55" s="167"/>
      <c r="E55" s="167"/>
      <c r="F55" s="167"/>
      <c r="G55" s="168"/>
    </row>
    <row r="56" spans="1:7" ht="19.899999999999999" customHeight="1">
      <c r="A56" s="17" t="s">
        <v>297</v>
      </c>
      <c r="B56" s="7"/>
      <c r="C56" s="7"/>
      <c r="D56" s="7"/>
      <c r="E56" s="7" t="s">
        <v>347</v>
      </c>
      <c r="F56" s="7" t="s">
        <v>350</v>
      </c>
      <c r="G56" s="7"/>
    </row>
    <row r="57" spans="1:7" ht="19.899999999999999" customHeight="1">
      <c r="A57" s="7" t="s">
        <v>298</v>
      </c>
      <c r="B57" s="7" t="s">
        <v>0</v>
      </c>
      <c r="C57" s="7"/>
      <c r="D57" s="7"/>
      <c r="E57" s="7" t="s">
        <v>348</v>
      </c>
      <c r="F57" s="7" t="s">
        <v>351</v>
      </c>
      <c r="G57" s="7"/>
    </row>
    <row r="58" spans="1:7" ht="19.899999999999999" customHeight="1">
      <c r="A58" s="7" t="s">
        <v>299</v>
      </c>
      <c r="B58" s="7" t="s">
        <v>1</v>
      </c>
      <c r="C58" s="7" t="s">
        <v>375</v>
      </c>
      <c r="D58" s="7"/>
      <c r="E58" s="8" t="s">
        <v>349</v>
      </c>
      <c r="F58" s="7"/>
      <c r="G58" s="7"/>
    </row>
    <row r="59" spans="1:7" ht="19.899999999999999" customHeight="1">
      <c r="A59" s="7" t="s">
        <v>300</v>
      </c>
      <c r="B59" s="7" t="s">
        <v>265</v>
      </c>
      <c r="C59" s="7"/>
      <c r="D59" s="7"/>
      <c r="E59" s="7" t="s">
        <v>250</v>
      </c>
      <c r="F59" s="7"/>
      <c r="G59" s="7"/>
    </row>
    <row r="60" spans="1:7" ht="19.899999999999999" customHeight="1">
      <c r="A60" s="7" t="s">
        <v>301</v>
      </c>
      <c r="B60" s="10" t="s">
        <v>258</v>
      </c>
      <c r="C60" s="10" t="s">
        <v>252</v>
      </c>
      <c r="D60" s="10"/>
      <c r="E60" s="10"/>
      <c r="F60" s="10"/>
      <c r="G60" s="10"/>
    </row>
    <row r="61" spans="1:7" ht="19.899999999999999" customHeight="1">
      <c r="A61" s="7"/>
      <c r="B61" s="22" t="s">
        <v>373</v>
      </c>
      <c r="C61" s="22"/>
      <c r="D61" s="7"/>
      <c r="E61" s="7"/>
      <c r="F61" s="7"/>
      <c r="G61" s="7"/>
    </row>
    <row r="62" spans="1:7" ht="19.899999999999999" customHeight="1">
      <c r="A62" s="154" t="s">
        <v>158</v>
      </c>
      <c r="B62" s="147"/>
      <c r="C62" s="147"/>
      <c r="D62" s="147"/>
      <c r="E62" s="147"/>
      <c r="F62" s="147"/>
      <c r="G62" s="155"/>
    </row>
    <row r="63" spans="1:7" ht="19.899999999999999" customHeight="1">
      <c r="A63" s="41"/>
      <c r="B63" s="41" t="s">
        <v>358</v>
      </c>
      <c r="C63" s="41" t="s">
        <v>359</v>
      </c>
      <c r="D63" s="41" t="s">
        <v>341</v>
      </c>
      <c r="E63" s="41" t="s">
        <v>343</v>
      </c>
      <c r="F63" s="41" t="s">
        <v>60</v>
      </c>
      <c r="G63" s="41"/>
    </row>
    <row r="64" spans="1:7" ht="19.899999999999999" customHeight="1">
      <c r="A64" s="7"/>
      <c r="B64" s="7" t="s">
        <v>302</v>
      </c>
      <c r="C64" s="15" t="s">
        <v>311</v>
      </c>
      <c r="D64" s="19" t="s">
        <v>379</v>
      </c>
      <c r="E64" s="7" t="s">
        <v>312</v>
      </c>
      <c r="F64" s="7" t="s">
        <v>325</v>
      </c>
      <c r="G64" s="7"/>
    </row>
    <row r="65" spans="1:7" ht="19.899999999999999" customHeight="1">
      <c r="A65" s="7"/>
      <c r="B65" s="7"/>
      <c r="C65" s="7" t="s">
        <v>303</v>
      </c>
      <c r="D65" s="7" t="s">
        <v>315</v>
      </c>
      <c r="E65" s="7" t="s">
        <v>313</v>
      </c>
      <c r="F65" s="7" t="s">
        <v>326</v>
      </c>
      <c r="G65" s="7"/>
    </row>
    <row r="66" spans="1:7" ht="19.899999999999999" customHeight="1">
      <c r="A66" s="7"/>
      <c r="B66" s="15"/>
      <c r="C66" s="22"/>
      <c r="D66" s="7" t="s">
        <v>316</v>
      </c>
      <c r="E66" s="15" t="s">
        <v>352</v>
      </c>
      <c r="F66" s="15" t="s">
        <v>328</v>
      </c>
      <c r="G66" s="7"/>
    </row>
    <row r="67" spans="1:7" ht="19.899999999999999" customHeight="1">
      <c r="A67" s="7"/>
      <c r="B67" s="15" t="s">
        <v>304</v>
      </c>
      <c r="C67" s="19" t="s">
        <v>314</v>
      </c>
      <c r="D67" s="7"/>
      <c r="E67" s="7"/>
      <c r="F67" s="7"/>
      <c r="G67" s="7"/>
    </row>
    <row r="68" spans="1:7" ht="19.899999999999999" customHeight="1">
      <c r="A68" s="15"/>
      <c r="B68" s="8" t="s">
        <v>327</v>
      </c>
      <c r="C68" s="157"/>
      <c r="D68" s="15" t="s">
        <v>323</v>
      </c>
      <c r="E68" s="15" t="s">
        <v>321</v>
      </c>
      <c r="F68" s="7"/>
      <c r="G68" s="15"/>
    </row>
    <row r="69" spans="1:7" ht="19.899999999999999" customHeight="1">
      <c r="A69" s="7"/>
      <c r="B69" s="7" t="s">
        <v>322</v>
      </c>
      <c r="C69" s="19" t="s">
        <v>324</v>
      </c>
      <c r="D69" s="7"/>
      <c r="E69" s="7" t="s">
        <v>378</v>
      </c>
      <c r="F69" s="15"/>
      <c r="G69" s="7"/>
    </row>
    <row r="70" spans="1:7" ht="19.899999999999999" customHeight="1">
      <c r="A70" s="41" t="s">
        <v>76</v>
      </c>
      <c r="B70" s="41" t="s">
        <v>364</v>
      </c>
      <c r="C70" s="41" t="s">
        <v>365</v>
      </c>
      <c r="D70" s="41" t="s">
        <v>366</v>
      </c>
      <c r="E70" s="41" t="s">
        <v>362</v>
      </c>
      <c r="F70" s="41" t="s">
        <v>60</v>
      </c>
      <c r="G70" s="41"/>
    </row>
    <row r="71" spans="1:7" ht="19.899999999999999" customHeight="1">
      <c r="A71" s="7"/>
      <c r="B71" s="7" t="s">
        <v>308</v>
      </c>
      <c r="C71" s="7" t="s">
        <v>306</v>
      </c>
      <c r="D71" s="7" t="s">
        <v>309</v>
      </c>
      <c r="E71" s="7" t="s">
        <v>305</v>
      </c>
      <c r="F71" s="15" t="s">
        <v>310</v>
      </c>
      <c r="G71" s="7"/>
    </row>
    <row r="72" spans="1:7" ht="19.899999999999999" customHeight="1">
      <c r="A72" s="7"/>
      <c r="B72" s="7" t="s">
        <v>333</v>
      </c>
      <c r="C72" s="7" t="s">
        <v>307</v>
      </c>
      <c r="D72" s="7"/>
      <c r="E72" s="7"/>
      <c r="F72" s="7" t="s">
        <v>331</v>
      </c>
      <c r="G72" s="7"/>
    </row>
    <row r="73" spans="1:7" ht="19.899999999999999" customHeight="1">
      <c r="A73" s="15"/>
      <c r="B73" s="15" t="s">
        <v>330</v>
      </c>
      <c r="C73" s="15" t="s">
        <v>329</v>
      </c>
      <c r="D73" s="15" t="s">
        <v>332</v>
      </c>
      <c r="E73" s="15"/>
      <c r="F73" s="7" t="s">
        <v>334</v>
      </c>
      <c r="G73" s="15"/>
    </row>
    <row r="74" spans="1:7" ht="19.899999999999999" customHeight="1">
      <c r="A74" s="41"/>
      <c r="B74" s="41" t="s">
        <v>295</v>
      </c>
      <c r="C74" s="41" t="s">
        <v>353</v>
      </c>
      <c r="D74" s="41"/>
      <c r="E74" s="41"/>
      <c r="F74" s="41"/>
      <c r="G74" s="41"/>
    </row>
    <row r="75" spans="1:7">
      <c r="A75" s="9"/>
      <c r="B75" s="9"/>
      <c r="C75" s="9"/>
      <c r="D75" s="9"/>
      <c r="E75" s="9"/>
      <c r="F75" s="9"/>
      <c r="G75" s="9"/>
    </row>
    <row r="76" spans="1:7">
      <c r="A76" s="9"/>
      <c r="B76" s="9"/>
      <c r="C76" s="9"/>
      <c r="D76" s="9"/>
      <c r="E76" s="9"/>
      <c r="F76" s="9"/>
      <c r="G76" s="9"/>
    </row>
  </sheetData>
  <mergeCells count="3">
    <mergeCell ref="A1:G1"/>
    <mergeCell ref="A29:G29"/>
    <mergeCell ref="A55:G5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"/>
  <sheetViews>
    <sheetView zoomScale="85" zoomScaleNormal="85" workbookViewId="0">
      <selection sqref="A1:M5"/>
    </sheetView>
  </sheetViews>
  <sheetFormatPr defaultRowHeight="15"/>
  <cols>
    <col min="2" max="2" width="13.28515625" customWidth="1"/>
    <col min="3" max="3" width="10.7109375" customWidth="1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55"/>
  <sheetViews>
    <sheetView view="pageLayout" topLeftCell="A193" zoomScaleNormal="100" workbookViewId="0">
      <selection activeCell="I210" sqref="I210"/>
    </sheetView>
  </sheetViews>
  <sheetFormatPr defaultColWidth="9.140625" defaultRowHeight="12"/>
  <cols>
    <col min="1" max="1" width="3.7109375" style="9" customWidth="1"/>
    <col min="2" max="2" width="16.85546875" style="9" customWidth="1"/>
    <col min="3" max="3" width="10" style="9" customWidth="1"/>
    <col min="4" max="4" width="4.28515625" style="9" customWidth="1"/>
    <col min="5" max="5" width="5.7109375" style="9" customWidth="1"/>
    <col min="6" max="6" width="4.28515625" style="9" customWidth="1"/>
    <col min="7" max="7" width="5.7109375" style="9" customWidth="1"/>
    <col min="8" max="8" width="4.28515625" style="9" customWidth="1"/>
    <col min="9" max="9" width="5.7109375" style="9" customWidth="1"/>
    <col min="10" max="10" width="4.28515625" style="9" customWidth="1"/>
    <col min="11" max="11" width="5.7109375" style="9" customWidth="1"/>
    <col min="12" max="12" width="4.28515625" style="9" customWidth="1"/>
    <col min="13" max="13" width="5.7109375" style="9" customWidth="1"/>
    <col min="14" max="14" width="7.42578125" style="9" customWidth="1"/>
    <col min="15" max="15" width="5.28515625" style="9" customWidth="1"/>
    <col min="16" max="16384" width="9.140625" style="9"/>
  </cols>
  <sheetData>
    <row r="1" spans="1:15" ht="12.75" customHeight="1">
      <c r="A1" s="41" t="s">
        <v>62</v>
      </c>
      <c r="B1" s="41" t="s">
        <v>416</v>
      </c>
      <c r="C1" s="42"/>
      <c r="D1" s="62" t="s">
        <v>5</v>
      </c>
      <c r="E1" s="62" t="s">
        <v>6</v>
      </c>
      <c r="F1" s="63" t="s">
        <v>8</v>
      </c>
      <c r="G1" s="62" t="s">
        <v>7</v>
      </c>
      <c r="H1" s="62" t="s">
        <v>420</v>
      </c>
      <c r="I1" s="62" t="s">
        <v>7</v>
      </c>
      <c r="J1" s="64" t="s">
        <v>10</v>
      </c>
      <c r="K1" s="62" t="s">
        <v>7</v>
      </c>
      <c r="L1" s="62" t="s">
        <v>11</v>
      </c>
      <c r="M1" s="62" t="s">
        <v>7</v>
      </c>
      <c r="N1" s="62" t="s">
        <v>12</v>
      </c>
      <c r="O1" s="62" t="s">
        <v>421</v>
      </c>
    </row>
    <row r="2" spans="1:15">
      <c r="A2" s="12">
        <v>1</v>
      </c>
      <c r="B2" s="12" t="s">
        <v>17</v>
      </c>
      <c r="C2" s="20" t="s">
        <v>18</v>
      </c>
      <c r="D2" s="12" t="s">
        <v>419</v>
      </c>
      <c r="E2" s="12"/>
      <c r="F2" s="44"/>
      <c r="G2" s="12"/>
      <c r="H2" s="12"/>
      <c r="I2" s="12"/>
      <c r="J2" s="12"/>
      <c r="K2" s="7"/>
      <c r="L2" s="12"/>
      <c r="M2" s="12"/>
      <c r="N2" s="12"/>
      <c r="O2" s="12"/>
    </row>
    <row r="3" spans="1:15">
      <c r="A3" s="12">
        <v>2</v>
      </c>
      <c r="B3" s="12" t="s">
        <v>19</v>
      </c>
      <c r="C3" s="20" t="s">
        <v>4</v>
      </c>
      <c r="D3" s="12"/>
      <c r="E3" s="12"/>
      <c r="F3" s="44"/>
      <c r="G3" s="12"/>
      <c r="H3" s="12"/>
      <c r="I3" s="12"/>
      <c r="J3" s="12"/>
      <c r="K3" s="7"/>
      <c r="L3" s="12"/>
      <c r="M3" s="12"/>
      <c r="N3" s="12"/>
      <c r="O3" s="12"/>
    </row>
    <row r="4" spans="1:15">
      <c r="A4" s="12">
        <v>3</v>
      </c>
      <c r="B4" s="12" t="s">
        <v>20</v>
      </c>
      <c r="C4" s="20" t="s">
        <v>4</v>
      </c>
      <c r="D4" s="12"/>
      <c r="E4" s="12"/>
      <c r="F4" s="44"/>
      <c r="G4" s="12"/>
      <c r="H4" s="12"/>
      <c r="I4" s="12"/>
      <c r="J4" s="12"/>
      <c r="K4" s="7"/>
      <c r="L4" s="12"/>
      <c r="M4" s="12"/>
      <c r="N4" s="12"/>
      <c r="O4" s="12"/>
    </row>
    <row r="5" spans="1:15">
      <c r="A5" s="12">
        <v>4</v>
      </c>
      <c r="B5" s="12" t="s">
        <v>21</v>
      </c>
      <c r="C5" s="20" t="s">
        <v>4</v>
      </c>
      <c r="D5" s="12"/>
      <c r="E5" s="12"/>
      <c r="F5" s="44"/>
      <c r="G5" s="12"/>
      <c r="H5" s="12"/>
      <c r="I5" s="12"/>
      <c r="J5" s="12"/>
      <c r="K5" s="7"/>
      <c r="L5" s="12"/>
      <c r="M5" s="12"/>
      <c r="N5" s="12"/>
      <c r="O5" s="12"/>
    </row>
    <row r="6" spans="1:15">
      <c r="A6" s="12">
        <v>5</v>
      </c>
      <c r="B6" s="12" t="s">
        <v>22</v>
      </c>
      <c r="C6" s="20" t="s">
        <v>4</v>
      </c>
      <c r="D6" s="12"/>
      <c r="E6" s="12"/>
      <c r="F6" s="44"/>
      <c r="G6" s="12"/>
      <c r="H6" s="12"/>
      <c r="I6" s="12"/>
      <c r="J6" s="12"/>
      <c r="K6" s="7"/>
      <c r="L6" s="12"/>
      <c r="M6" s="12"/>
      <c r="N6" s="12"/>
      <c r="O6" s="12"/>
    </row>
    <row r="7" spans="1:15">
      <c r="A7" s="12">
        <v>6</v>
      </c>
      <c r="B7" s="12" t="s">
        <v>23</v>
      </c>
      <c r="C7" s="20" t="s">
        <v>4</v>
      </c>
      <c r="D7" s="12"/>
      <c r="E7" s="12"/>
      <c r="F7" s="44"/>
      <c r="G7" s="12"/>
      <c r="H7" s="12"/>
      <c r="I7" s="12"/>
      <c r="J7" s="12"/>
      <c r="K7" s="7"/>
      <c r="L7" s="12"/>
      <c r="M7" s="12"/>
      <c r="N7" s="12"/>
      <c r="O7" s="12"/>
    </row>
    <row r="8" spans="1:15">
      <c r="A8" s="12"/>
      <c r="B8" s="16" t="s">
        <v>3</v>
      </c>
      <c r="C8" s="20"/>
      <c r="D8" s="12"/>
      <c r="E8" s="12"/>
      <c r="F8" s="45"/>
      <c r="G8" s="12"/>
      <c r="H8" s="12"/>
      <c r="I8" s="12"/>
      <c r="J8" s="12"/>
      <c r="K8" s="7"/>
      <c r="L8" s="12"/>
      <c r="M8" s="12"/>
      <c r="N8" s="12"/>
      <c r="O8" s="12"/>
    </row>
    <row r="9" spans="1:15">
      <c r="A9" s="15">
        <v>7</v>
      </c>
      <c r="B9" s="20" t="s">
        <v>24</v>
      </c>
      <c r="C9" s="20" t="s">
        <v>371</v>
      </c>
      <c r="D9" s="15"/>
      <c r="E9" s="46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20">
        <v>8</v>
      </c>
      <c r="B10" s="20" t="s">
        <v>25</v>
      </c>
      <c r="C10" s="20" t="s">
        <v>369</v>
      </c>
      <c r="D10" s="20"/>
      <c r="E10" s="47"/>
      <c r="F10" s="20"/>
      <c r="G10" s="20"/>
      <c r="H10" s="20"/>
      <c r="I10" s="20"/>
      <c r="J10" s="20"/>
      <c r="K10" s="15"/>
      <c r="L10" s="20"/>
      <c r="M10" s="20"/>
      <c r="N10" s="15"/>
      <c r="O10" s="15"/>
    </row>
    <row r="11" spans="1:15">
      <c r="A11" s="20">
        <v>9</v>
      </c>
      <c r="B11" s="20" t="s">
        <v>29</v>
      </c>
      <c r="C11" s="20" t="s">
        <v>371</v>
      </c>
      <c r="D11" s="20"/>
      <c r="E11" s="47"/>
      <c r="F11" s="20"/>
      <c r="G11" s="20"/>
      <c r="H11" s="20"/>
      <c r="I11" s="20"/>
      <c r="J11" s="20"/>
      <c r="K11" s="15"/>
      <c r="L11" s="20"/>
      <c r="M11" s="20"/>
      <c r="N11" s="15"/>
      <c r="O11" s="15"/>
    </row>
    <row r="12" spans="1:15">
      <c r="A12" s="20">
        <v>10</v>
      </c>
      <c r="B12" s="20" t="s">
        <v>27</v>
      </c>
      <c r="C12" s="20" t="s">
        <v>371</v>
      </c>
      <c r="D12" s="20"/>
      <c r="E12" s="47"/>
      <c r="F12" s="20"/>
      <c r="G12" s="20"/>
      <c r="H12" s="20"/>
      <c r="I12" s="20"/>
      <c r="J12" s="20"/>
      <c r="K12" s="15"/>
      <c r="L12" s="20"/>
      <c r="M12" s="20"/>
      <c r="N12" s="15"/>
      <c r="O12" s="15"/>
    </row>
    <row r="13" spans="1:15">
      <c r="A13" s="20">
        <v>11</v>
      </c>
      <c r="B13" s="20" t="s">
        <v>28</v>
      </c>
      <c r="C13" s="20" t="s">
        <v>371</v>
      </c>
      <c r="D13" s="15"/>
      <c r="E13" s="46"/>
      <c r="F13" s="15"/>
      <c r="G13" s="15"/>
      <c r="H13" s="15"/>
      <c r="I13" s="20"/>
      <c r="J13" s="20"/>
      <c r="K13" s="15"/>
      <c r="L13" s="20"/>
      <c r="M13" s="20"/>
      <c r="N13" s="15"/>
      <c r="O13" s="15"/>
    </row>
    <row r="14" spans="1:15">
      <c r="A14" s="20">
        <v>12</v>
      </c>
      <c r="B14" s="20" t="s">
        <v>26</v>
      </c>
      <c r="C14" s="20" t="s">
        <v>369</v>
      </c>
      <c r="D14" s="15"/>
      <c r="E14" s="46"/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>
      <c r="A15" s="20">
        <v>13</v>
      </c>
      <c r="B15" s="20" t="s">
        <v>30</v>
      </c>
      <c r="C15" s="20" t="s">
        <v>369</v>
      </c>
      <c r="D15" s="20" t="s">
        <v>406</v>
      </c>
      <c r="E15" s="47"/>
      <c r="F15" s="20"/>
      <c r="G15" s="20"/>
      <c r="H15" s="20"/>
      <c r="I15" s="20"/>
      <c r="J15" s="20"/>
      <c r="K15" s="15"/>
      <c r="L15" s="20"/>
      <c r="M15" s="20"/>
      <c r="N15" s="15"/>
      <c r="O15" s="15"/>
    </row>
    <row r="16" spans="1:15">
      <c r="A16" s="20">
        <v>14</v>
      </c>
      <c r="B16" s="20" t="s">
        <v>31</v>
      </c>
      <c r="C16" s="20" t="s">
        <v>369</v>
      </c>
      <c r="D16" s="20"/>
      <c r="E16" s="47"/>
      <c r="F16" s="20"/>
      <c r="G16" s="20"/>
      <c r="H16" s="20"/>
      <c r="I16" s="20"/>
      <c r="J16" s="20"/>
      <c r="K16" s="15"/>
      <c r="L16" s="20"/>
      <c r="M16" s="20"/>
      <c r="N16" s="15"/>
      <c r="O16" s="15"/>
    </row>
    <row r="17" spans="1:15">
      <c r="A17" s="20">
        <v>15</v>
      </c>
      <c r="B17" s="20" t="s">
        <v>35</v>
      </c>
      <c r="C17" s="20" t="s">
        <v>370</v>
      </c>
      <c r="D17" s="15"/>
      <c r="E17" s="46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20"/>
      <c r="B18" s="16" t="s">
        <v>73</v>
      </c>
      <c r="C18" s="20"/>
      <c r="D18" s="20"/>
      <c r="E18" s="47"/>
      <c r="F18" s="20"/>
      <c r="G18" s="20"/>
      <c r="H18" s="20"/>
      <c r="I18" s="20"/>
      <c r="J18" s="20"/>
      <c r="K18" s="15"/>
      <c r="L18" s="20"/>
      <c r="M18" s="20"/>
      <c r="N18" s="20"/>
      <c r="O18" s="20"/>
    </row>
    <row r="19" spans="1:15">
      <c r="A19" s="20">
        <v>16</v>
      </c>
      <c r="B19" s="20" t="s">
        <v>78</v>
      </c>
      <c r="C19" s="20" t="s">
        <v>79</v>
      </c>
      <c r="D19" s="15"/>
      <c r="E19" s="46"/>
      <c r="F19" s="15"/>
      <c r="G19" s="15"/>
      <c r="H19" s="15"/>
      <c r="I19" s="20"/>
      <c r="J19" s="20"/>
      <c r="K19" s="15"/>
      <c r="L19" s="20"/>
      <c r="M19" s="20"/>
      <c r="N19" s="20"/>
      <c r="O19" s="20"/>
    </row>
    <row r="20" spans="1:15">
      <c r="A20" s="20">
        <v>17</v>
      </c>
      <c r="B20" s="20" t="s">
        <v>80</v>
      </c>
      <c r="C20" s="20" t="s">
        <v>79</v>
      </c>
      <c r="D20" s="20"/>
      <c r="E20" s="47"/>
      <c r="F20" s="20"/>
      <c r="G20" s="20"/>
      <c r="H20" s="20"/>
      <c r="I20" s="12"/>
      <c r="J20" s="12"/>
      <c r="K20" s="7"/>
      <c r="L20" s="12"/>
      <c r="M20" s="12"/>
      <c r="N20" s="12"/>
      <c r="O20" s="12"/>
    </row>
    <row r="21" spans="1:15">
      <c r="A21" s="12">
        <v>18</v>
      </c>
      <c r="B21" s="12" t="s">
        <v>111</v>
      </c>
      <c r="C21" s="20" t="s">
        <v>99</v>
      </c>
      <c r="D21" s="12"/>
      <c r="E21" s="44"/>
      <c r="F21" s="12"/>
      <c r="G21" s="12"/>
      <c r="H21" s="12"/>
      <c r="I21" s="12"/>
      <c r="J21" s="12"/>
      <c r="K21" s="7"/>
      <c r="L21" s="12"/>
      <c r="M21" s="12"/>
      <c r="N21" s="12"/>
      <c r="O21" s="12"/>
    </row>
    <row r="22" spans="1:15">
      <c r="A22" s="20">
        <v>19</v>
      </c>
      <c r="B22" s="20" t="s">
        <v>112</v>
      </c>
      <c r="C22" s="20" t="s">
        <v>99</v>
      </c>
      <c r="D22" s="15"/>
      <c r="E22" s="46"/>
      <c r="F22" s="15"/>
      <c r="G22" s="15"/>
      <c r="H22" s="15"/>
      <c r="I22" s="12"/>
      <c r="J22" s="12"/>
      <c r="K22" s="7"/>
      <c r="L22" s="12"/>
      <c r="M22" s="12"/>
      <c r="N22" s="12"/>
      <c r="O22" s="12"/>
    </row>
    <row r="23" spans="1:15">
      <c r="A23" s="20">
        <v>20</v>
      </c>
      <c r="B23" s="20" t="s">
        <v>113</v>
      </c>
      <c r="C23" s="20" t="s">
        <v>99</v>
      </c>
      <c r="D23" s="20"/>
      <c r="E23" s="47"/>
      <c r="F23" s="20"/>
      <c r="G23" s="20"/>
      <c r="H23" s="20"/>
      <c r="I23" s="12"/>
      <c r="J23" s="12"/>
      <c r="K23" s="7"/>
      <c r="L23" s="12"/>
      <c r="M23" s="12"/>
      <c r="N23" s="12"/>
      <c r="O23" s="12"/>
    </row>
    <row r="24" spans="1:15">
      <c r="A24" s="20">
        <v>21</v>
      </c>
      <c r="B24" s="20" t="s">
        <v>114</v>
      </c>
      <c r="C24" s="20" t="s">
        <v>99</v>
      </c>
      <c r="D24" s="20"/>
      <c r="E24" s="47"/>
      <c r="F24" s="20"/>
      <c r="G24" s="20"/>
      <c r="H24" s="20"/>
      <c r="I24" s="12"/>
      <c r="J24" s="12"/>
      <c r="K24" s="7"/>
      <c r="L24" s="12"/>
      <c r="M24" s="12"/>
      <c r="N24" s="12"/>
      <c r="O24" s="12"/>
    </row>
    <row r="25" spans="1:15">
      <c r="A25" s="20">
        <v>22</v>
      </c>
      <c r="B25" s="20" t="s">
        <v>115</v>
      </c>
      <c r="C25" s="20" t="s">
        <v>99</v>
      </c>
      <c r="D25" s="20"/>
      <c r="E25" s="47"/>
      <c r="F25" s="20"/>
      <c r="G25" s="20"/>
      <c r="H25" s="20"/>
      <c r="I25" s="12"/>
      <c r="J25" s="12"/>
      <c r="K25" s="7"/>
      <c r="L25" s="12"/>
      <c r="M25" s="12"/>
      <c r="N25" s="12"/>
      <c r="O25" s="12"/>
    </row>
    <row r="26" spans="1:15">
      <c r="A26" s="12">
        <v>23</v>
      </c>
      <c r="B26" s="20" t="s">
        <v>116</v>
      </c>
      <c r="C26" s="20" t="s">
        <v>99</v>
      </c>
      <c r="D26" s="12"/>
      <c r="E26" s="44"/>
      <c r="F26" s="12"/>
      <c r="G26" s="12"/>
      <c r="H26" s="12"/>
      <c r="I26" s="12"/>
      <c r="J26" s="12"/>
      <c r="K26" s="7"/>
      <c r="L26" s="12"/>
      <c r="M26" s="12"/>
      <c r="N26" s="12"/>
      <c r="O26" s="12"/>
    </row>
    <row r="27" spans="1:15">
      <c r="A27" s="20">
        <v>24</v>
      </c>
      <c r="B27" s="20" t="s">
        <v>117</v>
      </c>
      <c r="C27" s="20" t="s">
        <v>99</v>
      </c>
      <c r="D27" s="20"/>
      <c r="E27" s="47"/>
      <c r="F27" s="20"/>
      <c r="G27" s="20"/>
      <c r="H27" s="20"/>
      <c r="I27" s="12"/>
      <c r="J27" s="12"/>
      <c r="K27" s="7"/>
      <c r="L27" s="12"/>
      <c r="M27" s="12"/>
      <c r="N27" s="12"/>
      <c r="O27" s="12"/>
    </row>
    <row r="28" spans="1:15">
      <c r="A28" s="20"/>
      <c r="B28" s="41" t="s">
        <v>405</v>
      </c>
      <c r="C28" s="20"/>
      <c r="D28" s="20"/>
      <c r="E28" s="47"/>
      <c r="F28" s="20"/>
      <c r="G28" s="20"/>
      <c r="H28" s="20"/>
      <c r="I28" s="12"/>
      <c r="J28" s="12"/>
      <c r="K28" s="7"/>
      <c r="L28" s="12"/>
      <c r="M28" s="12"/>
      <c r="N28" s="12"/>
      <c r="O28" s="12"/>
    </row>
    <row r="29" spans="1:15">
      <c r="A29" s="20">
        <v>25</v>
      </c>
      <c r="B29" s="20" t="s">
        <v>162</v>
      </c>
      <c r="C29" s="20" t="s">
        <v>163</v>
      </c>
      <c r="D29" s="20"/>
      <c r="E29" s="47"/>
      <c r="F29" s="20"/>
      <c r="G29" s="20"/>
      <c r="H29" s="20"/>
      <c r="I29" s="12"/>
      <c r="J29" s="12"/>
      <c r="K29" s="7"/>
      <c r="L29" s="12"/>
      <c r="M29" s="12"/>
      <c r="N29" s="12"/>
      <c r="O29" s="12"/>
    </row>
    <row r="30" spans="1:15">
      <c r="A30" s="20">
        <v>26</v>
      </c>
      <c r="B30" s="20" t="s">
        <v>191</v>
      </c>
      <c r="C30" s="20" t="s">
        <v>192</v>
      </c>
      <c r="D30" s="20"/>
      <c r="E30" s="47"/>
      <c r="F30" s="20"/>
      <c r="G30" s="20"/>
      <c r="H30" s="20"/>
      <c r="I30" s="12"/>
      <c r="J30" s="12"/>
      <c r="K30" s="7"/>
      <c r="L30" s="12"/>
      <c r="M30" s="12"/>
      <c r="N30" s="12"/>
      <c r="O30" s="12"/>
    </row>
    <row r="31" spans="1:15">
      <c r="A31" s="20">
        <v>27</v>
      </c>
      <c r="B31" s="20" t="s">
        <v>193</v>
      </c>
      <c r="C31" s="20" t="s">
        <v>192</v>
      </c>
      <c r="D31" s="20"/>
      <c r="E31" s="47"/>
      <c r="F31" s="20"/>
      <c r="G31" s="20"/>
      <c r="H31" s="20"/>
      <c r="I31" s="12"/>
      <c r="J31" s="12"/>
      <c r="K31" s="7"/>
      <c r="L31" s="12"/>
      <c r="M31" s="12"/>
      <c r="N31" s="12"/>
      <c r="O31" s="12"/>
    </row>
    <row r="32" spans="1:15">
      <c r="A32" s="20">
        <v>28</v>
      </c>
      <c r="B32" s="20" t="s">
        <v>194</v>
      </c>
      <c r="C32" s="20" t="s">
        <v>192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>
      <c r="A33" s="12"/>
      <c r="B33" s="41" t="s">
        <v>3</v>
      </c>
      <c r="C33" s="20"/>
      <c r="D33" s="20"/>
      <c r="E33" s="47"/>
      <c r="F33" s="20"/>
      <c r="G33" s="20"/>
      <c r="H33" s="20"/>
      <c r="I33" s="12"/>
      <c r="J33" s="12"/>
      <c r="K33" s="7"/>
      <c r="L33" s="12"/>
      <c r="M33" s="12"/>
      <c r="N33" s="12"/>
      <c r="O33" s="12"/>
    </row>
    <row r="34" spans="1:15">
      <c r="A34" s="12">
        <v>29</v>
      </c>
      <c r="B34" s="61" t="s">
        <v>217</v>
      </c>
      <c r="C34" s="20" t="s">
        <v>212</v>
      </c>
      <c r="D34" s="20"/>
      <c r="E34" s="47"/>
      <c r="F34" s="20"/>
      <c r="G34" s="20"/>
      <c r="H34" s="20"/>
      <c r="I34" s="12"/>
      <c r="J34" s="12"/>
      <c r="K34" s="7"/>
      <c r="L34" s="12"/>
      <c r="M34" s="12"/>
      <c r="N34" s="12"/>
      <c r="O34" s="12"/>
    </row>
    <row r="35" spans="1:15">
      <c r="A35" s="12">
        <v>30</v>
      </c>
      <c r="B35" s="48" t="s">
        <v>218</v>
      </c>
      <c r="C35" s="48" t="s">
        <v>212</v>
      </c>
      <c r="D35" s="20"/>
      <c r="E35" s="47"/>
      <c r="F35" s="20"/>
      <c r="G35" s="20"/>
      <c r="H35" s="20"/>
      <c r="I35" s="12"/>
      <c r="J35" s="12"/>
      <c r="K35" s="7"/>
      <c r="L35" s="12"/>
      <c r="M35" s="12"/>
      <c r="N35" s="12"/>
      <c r="O35" s="12"/>
    </row>
    <row r="36" spans="1:15">
      <c r="A36" s="12">
        <v>31</v>
      </c>
      <c r="B36" s="48" t="s">
        <v>219</v>
      </c>
      <c r="C36" s="48" t="s">
        <v>212</v>
      </c>
      <c r="D36" s="20"/>
      <c r="E36" s="47"/>
      <c r="F36" s="20"/>
      <c r="G36" s="20"/>
      <c r="H36" s="20"/>
      <c r="I36" s="12"/>
      <c r="J36" s="12"/>
      <c r="K36" s="7"/>
      <c r="L36" s="12"/>
      <c r="M36" s="12"/>
      <c r="N36" s="12"/>
      <c r="O36" s="12"/>
    </row>
    <row r="37" spans="1:15">
      <c r="A37" s="12">
        <v>32</v>
      </c>
      <c r="B37" s="48" t="s">
        <v>220</v>
      </c>
      <c r="C37" s="48" t="s">
        <v>212</v>
      </c>
      <c r="D37" s="20"/>
      <c r="E37" s="47"/>
      <c r="F37" s="20"/>
      <c r="G37" s="20"/>
      <c r="H37" s="20"/>
      <c r="I37" s="12"/>
      <c r="J37" s="12"/>
      <c r="K37" s="7"/>
      <c r="L37" s="12"/>
      <c r="M37" s="12"/>
      <c r="N37" s="12"/>
      <c r="O37" s="12"/>
    </row>
    <row r="38" spans="1:15">
      <c r="A38" s="12">
        <v>33</v>
      </c>
      <c r="B38" s="48" t="s">
        <v>221</v>
      </c>
      <c r="C38" s="48" t="s">
        <v>212</v>
      </c>
      <c r="D38" s="20"/>
      <c r="E38" s="47"/>
      <c r="F38" s="20"/>
      <c r="G38" s="20"/>
      <c r="H38" s="20"/>
      <c r="I38" s="12"/>
      <c r="J38" s="12"/>
      <c r="K38" s="7"/>
      <c r="L38" s="12"/>
      <c r="M38" s="12"/>
      <c r="N38" s="12"/>
      <c r="O38" s="12"/>
    </row>
    <row r="39" spans="1:15">
      <c r="A39" s="20">
        <v>34</v>
      </c>
      <c r="B39" s="48" t="s">
        <v>251</v>
      </c>
      <c r="C39" s="48" t="s">
        <v>212</v>
      </c>
      <c r="D39" s="20"/>
      <c r="E39" s="47"/>
      <c r="F39" s="20"/>
      <c r="G39" s="20"/>
      <c r="H39" s="20"/>
      <c r="I39" s="12"/>
      <c r="J39" s="12"/>
      <c r="K39" s="7"/>
      <c r="L39" s="12"/>
      <c r="M39" s="12"/>
      <c r="N39" s="12"/>
      <c r="O39" s="12"/>
    </row>
    <row r="40" spans="1:15">
      <c r="A40" s="12">
        <v>35</v>
      </c>
      <c r="B40" s="20" t="s">
        <v>222</v>
      </c>
      <c r="C40" s="20" t="s">
        <v>212</v>
      </c>
      <c r="D40" s="20"/>
      <c r="E40" s="47"/>
      <c r="F40" s="20"/>
      <c r="G40" s="20"/>
      <c r="H40" s="20"/>
      <c r="I40" s="12"/>
      <c r="J40" s="12"/>
      <c r="K40" s="7"/>
      <c r="L40" s="12"/>
      <c r="M40" s="12"/>
      <c r="N40" s="12"/>
      <c r="O40" s="12"/>
    </row>
    <row r="41" spans="1:15">
      <c r="A41" s="20">
        <v>36</v>
      </c>
      <c r="B41" s="20" t="s">
        <v>223</v>
      </c>
      <c r="C41" s="20" t="s">
        <v>212</v>
      </c>
      <c r="D41" s="20"/>
      <c r="E41" s="47"/>
      <c r="F41" s="20"/>
      <c r="G41" s="20"/>
      <c r="H41" s="20"/>
      <c r="I41" s="12"/>
      <c r="J41" s="12"/>
      <c r="K41" s="7"/>
      <c r="L41" s="12"/>
      <c r="M41" s="12"/>
      <c r="N41" s="12"/>
      <c r="O41" s="12"/>
    </row>
    <row r="42" spans="1:15">
      <c r="A42" s="20">
        <v>37</v>
      </c>
      <c r="B42" s="20" t="s">
        <v>224</v>
      </c>
      <c r="C42" s="20" t="s">
        <v>212</v>
      </c>
      <c r="D42" s="15"/>
      <c r="E42" s="46"/>
      <c r="F42" s="15"/>
      <c r="G42" s="15"/>
      <c r="H42" s="15"/>
      <c r="I42" s="12"/>
      <c r="J42" s="12"/>
      <c r="K42" s="7"/>
      <c r="L42" s="12"/>
      <c r="M42" s="12"/>
      <c r="N42" s="12"/>
      <c r="O42" s="12"/>
    </row>
    <row r="43" spans="1:15" ht="10.9" customHeight="1">
      <c r="A43" s="47">
        <v>38</v>
      </c>
      <c r="B43" s="65" t="s">
        <v>225</v>
      </c>
      <c r="C43" s="20" t="s">
        <v>212</v>
      </c>
      <c r="D43" s="15"/>
      <c r="E43" s="49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5">
      <c r="A44" s="12"/>
      <c r="B44" s="41" t="s">
        <v>73</v>
      </c>
      <c r="C44" s="20"/>
      <c r="D44" s="12"/>
      <c r="E44" s="44"/>
      <c r="F44" s="12"/>
      <c r="G44" s="12"/>
      <c r="H44" s="12"/>
      <c r="I44" s="12"/>
      <c r="J44" s="12"/>
      <c r="K44" s="7"/>
      <c r="L44" s="12"/>
      <c r="M44" s="12"/>
      <c r="N44" s="12"/>
      <c r="O44" s="12"/>
    </row>
    <row r="45" spans="1:15">
      <c r="A45" s="12">
        <v>39</v>
      </c>
      <c r="B45" s="20" t="s">
        <v>246</v>
      </c>
      <c r="C45" s="20" t="s">
        <v>215</v>
      </c>
      <c r="D45" s="12"/>
      <c r="E45" s="44"/>
      <c r="F45" s="12"/>
      <c r="G45" s="12"/>
      <c r="H45" s="12"/>
      <c r="I45" s="12"/>
      <c r="J45" s="12"/>
      <c r="K45" s="7"/>
      <c r="L45" s="12"/>
      <c r="M45" s="12"/>
      <c r="N45" s="12"/>
      <c r="O45" s="12"/>
    </row>
    <row r="46" spans="1:15">
      <c r="A46" s="50">
        <v>40</v>
      </c>
      <c r="B46" s="21" t="s">
        <v>247</v>
      </c>
      <c r="C46" s="21" t="s">
        <v>215</v>
      </c>
      <c r="D46" s="50"/>
      <c r="E46" s="45"/>
      <c r="F46" s="12"/>
      <c r="G46" s="12"/>
      <c r="H46" s="12"/>
      <c r="I46" s="12"/>
      <c r="J46" s="12"/>
      <c r="K46" s="7"/>
      <c r="L46" s="12"/>
      <c r="M46" s="12"/>
      <c r="N46" s="12"/>
      <c r="O46" s="12"/>
    </row>
    <row r="47" spans="1:15">
      <c r="A47" s="50">
        <v>41</v>
      </c>
      <c r="B47" s="50" t="s">
        <v>248</v>
      </c>
      <c r="C47" s="50" t="s">
        <v>215</v>
      </c>
      <c r="D47" s="50"/>
      <c r="E47" s="45"/>
      <c r="F47" s="50"/>
      <c r="G47" s="50"/>
      <c r="H47" s="50"/>
      <c r="I47" s="50"/>
      <c r="J47" s="50"/>
      <c r="K47" s="51"/>
      <c r="L47" s="50"/>
      <c r="M47" s="50"/>
      <c r="N47" s="50"/>
      <c r="O47" s="50"/>
    </row>
    <row r="48" spans="1:15">
      <c r="A48" s="7"/>
      <c r="B48" s="13" t="s">
        <v>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>
      <c r="A49" s="52"/>
      <c r="B49" s="52"/>
      <c r="C49" s="52"/>
      <c r="D49" s="52"/>
      <c r="E49" s="52"/>
      <c r="F49" s="52"/>
      <c r="G49" s="52"/>
      <c r="H49" s="52"/>
    </row>
    <row r="50" spans="1:15">
      <c r="A50" s="41" t="s">
        <v>62</v>
      </c>
      <c r="B50" s="41" t="s">
        <v>415</v>
      </c>
      <c r="C50" s="41"/>
      <c r="D50" s="41" t="s">
        <v>5</v>
      </c>
      <c r="E50" s="41" t="s">
        <v>6</v>
      </c>
      <c r="F50" s="43" t="s">
        <v>8</v>
      </c>
      <c r="G50" s="41" t="s">
        <v>7</v>
      </c>
      <c r="H50" s="41" t="s">
        <v>9</v>
      </c>
      <c r="I50" s="41" t="s">
        <v>7</v>
      </c>
      <c r="J50" s="41" t="s">
        <v>10</v>
      </c>
      <c r="K50" s="41" t="s">
        <v>7</v>
      </c>
      <c r="L50" s="41" t="s">
        <v>11</v>
      </c>
      <c r="M50" s="41" t="s">
        <v>7</v>
      </c>
      <c r="N50" s="41" t="s">
        <v>12</v>
      </c>
      <c r="O50" s="41" t="s">
        <v>421</v>
      </c>
    </row>
    <row r="51" spans="1:15">
      <c r="A51" s="12">
        <v>42</v>
      </c>
      <c r="B51" s="12" t="s">
        <v>32</v>
      </c>
      <c r="C51" s="12" t="s">
        <v>18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>
      <c r="A52" s="12">
        <v>43</v>
      </c>
      <c r="B52" s="12" t="s">
        <v>82</v>
      </c>
      <c r="C52" s="12" t="s">
        <v>79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>
      <c r="A53" s="12">
        <v>44</v>
      </c>
      <c r="B53" s="12" t="s">
        <v>81</v>
      </c>
      <c r="C53" s="12" t="s">
        <v>79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</row>
    <row r="54" spans="1:15">
      <c r="A54" s="12">
        <v>45</v>
      </c>
      <c r="B54" s="12" t="s">
        <v>83</v>
      </c>
      <c r="C54" s="12" t="s">
        <v>79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>
      <c r="A55" s="12"/>
      <c r="B55" s="41" t="s">
        <v>3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>
      <c r="A56" s="12">
        <v>46</v>
      </c>
      <c r="B56" s="12" t="s">
        <v>101</v>
      </c>
      <c r="C56" s="12" t="s">
        <v>99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>
      <c r="A57" s="12">
        <v>47</v>
      </c>
      <c r="B57" s="12" t="s">
        <v>102</v>
      </c>
      <c r="C57" s="12" t="s">
        <v>99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>
      <c r="A58" s="12">
        <v>48</v>
      </c>
      <c r="B58" s="12" t="s">
        <v>103</v>
      </c>
      <c r="C58" s="12" t="s">
        <v>99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>
      <c r="A59" s="12">
        <v>49</v>
      </c>
      <c r="B59" s="11" t="s">
        <v>104</v>
      </c>
      <c r="C59" s="12" t="s">
        <v>99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>
      <c r="A60" s="12">
        <v>50</v>
      </c>
      <c r="B60" s="12" t="s">
        <v>105</v>
      </c>
      <c r="C60" s="12" t="s">
        <v>99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>
      <c r="A61" s="12">
        <v>51</v>
      </c>
      <c r="B61" s="12" t="s">
        <v>106</v>
      </c>
      <c r="C61" s="12" t="s">
        <v>99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>
      <c r="A62" s="12">
        <v>52</v>
      </c>
      <c r="B62" s="12" t="s">
        <v>107</v>
      </c>
      <c r="C62" s="12" t="s">
        <v>99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>
      <c r="A63" s="12">
        <v>53</v>
      </c>
      <c r="B63" s="12" t="s">
        <v>108</v>
      </c>
      <c r="C63" s="12" t="s">
        <v>99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>
      <c r="A64" s="41" t="s">
        <v>62</v>
      </c>
      <c r="B64" s="41" t="s">
        <v>422</v>
      </c>
      <c r="C64" s="41"/>
      <c r="D64" s="41" t="s">
        <v>5</v>
      </c>
      <c r="E64" s="41" t="s">
        <v>6</v>
      </c>
      <c r="F64" s="43" t="s">
        <v>8</v>
      </c>
      <c r="G64" s="41" t="s">
        <v>7</v>
      </c>
      <c r="H64" s="41" t="s">
        <v>9</v>
      </c>
      <c r="I64" s="41" t="s">
        <v>7</v>
      </c>
      <c r="J64" s="41" t="s">
        <v>10</v>
      </c>
      <c r="K64" s="41" t="s">
        <v>7</v>
      </c>
      <c r="L64" s="41" t="s">
        <v>11</v>
      </c>
      <c r="M64" s="41" t="s">
        <v>7</v>
      </c>
      <c r="N64" s="41" t="s">
        <v>12</v>
      </c>
      <c r="O64" s="41" t="s">
        <v>421</v>
      </c>
    </row>
    <row r="65" spans="1:15">
      <c r="A65" s="12">
        <v>54</v>
      </c>
      <c r="B65" s="12" t="s">
        <v>109</v>
      </c>
      <c r="C65" s="12" t="s">
        <v>99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>
      <c r="A66" s="12">
        <v>55</v>
      </c>
      <c r="B66" s="12" t="s">
        <v>110</v>
      </c>
      <c r="C66" s="12" t="s">
        <v>99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>
      <c r="A67" s="12"/>
      <c r="B67" s="41" t="s">
        <v>119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>
      <c r="A68" s="12">
        <v>56</v>
      </c>
      <c r="B68" s="12" t="s">
        <v>165</v>
      </c>
      <c r="C68" s="12" t="s">
        <v>417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>
      <c r="A69" s="12">
        <v>57</v>
      </c>
      <c r="B69" s="12" t="s">
        <v>166</v>
      </c>
      <c r="C69" s="12" t="s">
        <v>417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>
      <c r="A70" s="12">
        <v>58</v>
      </c>
      <c r="B70" s="12" t="s">
        <v>167</v>
      </c>
      <c r="C70" s="12" t="s">
        <v>417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>
      <c r="A71" s="12">
        <v>59</v>
      </c>
      <c r="B71" s="12" t="s">
        <v>168</v>
      </c>
      <c r="C71" s="12" t="s">
        <v>417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>
      <c r="A72" s="12">
        <v>60</v>
      </c>
      <c r="B72" s="20" t="s">
        <v>171</v>
      </c>
      <c r="C72" s="12" t="s">
        <v>417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>
      <c r="A73" s="12">
        <v>61</v>
      </c>
      <c r="B73" s="12" t="s">
        <v>169</v>
      </c>
      <c r="C73" s="12" t="s">
        <v>417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>
      <c r="A74" s="12">
        <v>62</v>
      </c>
      <c r="B74" s="11" t="s">
        <v>170</v>
      </c>
      <c r="C74" s="12" t="s">
        <v>417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>
      <c r="A75" s="12"/>
      <c r="B75" s="41" t="s">
        <v>195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>
      <c r="A76" s="53">
        <v>63</v>
      </c>
      <c r="B76" s="53" t="s">
        <v>380</v>
      </c>
      <c r="C76" s="53" t="s">
        <v>192</v>
      </c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>
      <c r="A77" s="53">
        <v>64</v>
      </c>
      <c r="B77" s="53" t="s">
        <v>226</v>
      </c>
      <c r="C77" s="53" t="s">
        <v>212</v>
      </c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9" spans="1:15">
      <c r="A79" s="41" t="s">
        <v>62</v>
      </c>
      <c r="B79" s="41" t="s">
        <v>63</v>
      </c>
      <c r="C79" s="41"/>
      <c r="D79" s="41" t="s">
        <v>5</v>
      </c>
      <c r="E79" s="41" t="s">
        <v>6</v>
      </c>
      <c r="F79" s="43" t="s">
        <v>8</v>
      </c>
      <c r="G79" s="41" t="s">
        <v>7</v>
      </c>
      <c r="H79" s="41" t="s">
        <v>9</v>
      </c>
      <c r="I79" s="41" t="s">
        <v>7</v>
      </c>
      <c r="J79" s="41" t="s">
        <v>10</v>
      </c>
      <c r="K79" s="41" t="s">
        <v>7</v>
      </c>
      <c r="L79" s="41" t="s">
        <v>11</v>
      </c>
      <c r="M79" s="41" t="s">
        <v>7</v>
      </c>
      <c r="N79" s="41" t="s">
        <v>12</v>
      </c>
      <c r="O79" s="41" t="s">
        <v>421</v>
      </c>
    </row>
    <row r="80" spans="1:15">
      <c r="A80" s="12">
        <v>65</v>
      </c>
      <c r="B80" s="12" t="s">
        <v>64</v>
      </c>
      <c r="C80" s="12" t="s">
        <v>2</v>
      </c>
      <c r="D80" s="12" t="s">
        <v>406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>
      <c r="A81" s="12">
        <v>66</v>
      </c>
      <c r="B81" s="12" t="s">
        <v>84</v>
      </c>
      <c r="C81" s="12" t="s">
        <v>79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>
      <c r="A82" s="12">
        <v>67</v>
      </c>
      <c r="B82" s="12" t="s">
        <v>85</v>
      </c>
      <c r="C82" s="12" t="s">
        <v>79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</row>
    <row r="83" spans="1:15">
      <c r="A83" s="12">
        <v>68</v>
      </c>
      <c r="B83" s="12" t="s">
        <v>172</v>
      </c>
      <c r="C83" s="12" t="s">
        <v>417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>
      <c r="A84" s="12">
        <v>69</v>
      </c>
      <c r="B84" s="12" t="s">
        <v>209</v>
      </c>
      <c r="C84" s="12" t="s">
        <v>201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>
      <c r="A85" s="12">
        <v>70</v>
      </c>
      <c r="B85" s="12" t="s">
        <v>210</v>
      </c>
      <c r="C85" s="12" t="s">
        <v>201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>
      <c r="A86" s="12">
        <v>71</v>
      </c>
      <c r="B86" s="12" t="s">
        <v>211</v>
      </c>
      <c r="C86" s="12" t="s">
        <v>201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>
      <c r="A87" s="12"/>
      <c r="B87" s="41" t="s">
        <v>3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9" spans="1:15">
      <c r="A89" s="41" t="s">
        <v>413</v>
      </c>
      <c r="B89" s="41" t="s">
        <v>414</v>
      </c>
      <c r="C89" s="41"/>
      <c r="D89" s="41" t="s">
        <v>5</v>
      </c>
      <c r="E89" s="41" t="s">
        <v>6</v>
      </c>
      <c r="F89" s="43" t="s">
        <v>8</v>
      </c>
      <c r="G89" s="41" t="s">
        <v>7</v>
      </c>
      <c r="H89" s="41" t="s">
        <v>9</v>
      </c>
      <c r="I89" s="41" t="s">
        <v>7</v>
      </c>
      <c r="J89" s="41" t="s">
        <v>10</v>
      </c>
      <c r="K89" s="41" t="s">
        <v>7</v>
      </c>
      <c r="L89" s="43" t="s">
        <v>11</v>
      </c>
      <c r="M89" s="41" t="s">
        <v>7</v>
      </c>
      <c r="N89" s="41" t="s">
        <v>12</v>
      </c>
      <c r="O89" s="41" t="s">
        <v>421</v>
      </c>
    </row>
    <row r="90" spans="1:15">
      <c r="A90" s="12">
        <v>72</v>
      </c>
      <c r="B90" s="20" t="s">
        <v>33</v>
      </c>
      <c r="C90" s="12" t="s">
        <v>18</v>
      </c>
      <c r="D90" s="12"/>
      <c r="E90" s="12"/>
      <c r="F90" s="12"/>
      <c r="G90" s="12"/>
      <c r="H90" s="12"/>
      <c r="I90" s="12"/>
      <c r="J90" s="12"/>
      <c r="K90" s="12"/>
      <c r="L90" s="44"/>
      <c r="M90" s="12"/>
      <c r="N90" s="12"/>
      <c r="O90" s="12"/>
    </row>
    <row r="91" spans="1:15">
      <c r="A91" s="12">
        <v>73</v>
      </c>
      <c r="B91" s="12" t="s">
        <v>34</v>
      </c>
      <c r="C91" s="12" t="s">
        <v>2</v>
      </c>
      <c r="D91" s="12"/>
      <c r="E91" s="12"/>
      <c r="F91" s="12"/>
      <c r="G91" s="12"/>
      <c r="H91" s="12"/>
      <c r="I91" s="12"/>
      <c r="J91" s="12"/>
      <c r="K91" s="12"/>
      <c r="L91" s="44"/>
      <c r="M91" s="12"/>
      <c r="N91" s="12"/>
      <c r="O91" s="12"/>
    </row>
    <row r="92" spans="1:15">
      <c r="A92" s="12">
        <v>74</v>
      </c>
      <c r="B92" s="12" t="s">
        <v>65</v>
      </c>
      <c r="C92" s="12" t="s">
        <v>2</v>
      </c>
      <c r="D92" s="12" t="s">
        <v>406</v>
      </c>
      <c r="E92" s="12"/>
      <c r="F92" s="12"/>
      <c r="G92" s="12"/>
      <c r="H92" s="12"/>
      <c r="I92" s="12"/>
      <c r="J92" s="12"/>
      <c r="K92" s="12"/>
      <c r="L92" s="44"/>
      <c r="M92" s="12"/>
      <c r="N92" s="12"/>
      <c r="O92" s="12"/>
    </row>
    <row r="93" spans="1:15">
      <c r="A93" s="12">
        <v>75</v>
      </c>
      <c r="B93" s="12" t="s">
        <v>368</v>
      </c>
      <c r="C93" s="12" t="s">
        <v>2</v>
      </c>
      <c r="D93" s="12" t="s">
        <v>406</v>
      </c>
      <c r="E93" s="12"/>
      <c r="F93" s="12"/>
      <c r="G93" s="12"/>
      <c r="H93" s="12"/>
      <c r="I93" s="12"/>
      <c r="J93" s="12"/>
      <c r="K93" s="12"/>
      <c r="L93" s="44"/>
      <c r="M93" s="12"/>
      <c r="N93" s="12"/>
      <c r="O93" s="12"/>
    </row>
    <row r="94" spans="1:15">
      <c r="A94" s="12"/>
      <c r="B94" s="13" t="s">
        <v>3</v>
      </c>
      <c r="C94" s="12"/>
      <c r="D94" s="12"/>
      <c r="E94" s="12"/>
      <c r="F94" s="12"/>
      <c r="G94" s="12"/>
      <c r="H94" s="12"/>
      <c r="I94" s="12"/>
      <c r="J94" s="12"/>
      <c r="K94" s="12"/>
      <c r="L94" s="44"/>
      <c r="M94" s="12"/>
      <c r="N94" s="12"/>
      <c r="O94" s="12"/>
    </row>
    <row r="95" spans="1:15">
      <c r="A95" s="12">
        <v>76</v>
      </c>
      <c r="B95" s="12" t="s">
        <v>86</v>
      </c>
      <c r="C95" s="12" t="s">
        <v>79</v>
      </c>
      <c r="D95" s="12"/>
      <c r="E95" s="12"/>
      <c r="F95" s="12"/>
      <c r="G95" s="12"/>
      <c r="H95" s="12"/>
      <c r="I95" s="12"/>
      <c r="J95" s="12"/>
      <c r="K95" s="12"/>
      <c r="L95" s="44"/>
      <c r="M95" s="12"/>
      <c r="N95" s="12"/>
      <c r="O95" s="12"/>
    </row>
    <row r="96" spans="1:15">
      <c r="A96" s="12">
        <v>77</v>
      </c>
      <c r="B96" s="12" t="s">
        <v>87</v>
      </c>
      <c r="C96" s="12" t="s">
        <v>79</v>
      </c>
      <c r="D96" s="12"/>
      <c r="E96" s="12"/>
      <c r="F96" s="12"/>
      <c r="G96" s="12"/>
      <c r="H96" s="12"/>
      <c r="I96" s="12"/>
      <c r="J96" s="12"/>
      <c r="K96" s="12"/>
      <c r="L96" s="44"/>
      <c r="M96" s="12"/>
      <c r="N96" s="12"/>
      <c r="O96" s="12"/>
    </row>
    <row r="97" spans="1:15">
      <c r="A97" s="12">
        <v>78</v>
      </c>
      <c r="B97" s="12" t="s">
        <v>88</v>
      </c>
      <c r="C97" s="12" t="s">
        <v>79</v>
      </c>
      <c r="D97" s="12"/>
      <c r="E97" s="12"/>
      <c r="F97" s="12"/>
      <c r="G97" s="12"/>
      <c r="H97" s="12"/>
      <c r="I97" s="12"/>
      <c r="J97" s="12"/>
      <c r="K97" s="12"/>
      <c r="L97" s="44"/>
      <c r="M97" s="12"/>
      <c r="N97" s="12"/>
      <c r="O97" s="12"/>
    </row>
    <row r="98" spans="1:15">
      <c r="A98" s="12">
        <v>79</v>
      </c>
      <c r="B98" s="12" t="s">
        <v>89</v>
      </c>
      <c r="C98" s="12" t="s">
        <v>79</v>
      </c>
      <c r="D98" s="12"/>
      <c r="E98" s="12"/>
      <c r="F98" s="12"/>
      <c r="G98" s="12"/>
      <c r="H98" s="12"/>
      <c r="I98" s="12"/>
      <c r="J98" s="12"/>
      <c r="K98" s="12"/>
      <c r="L98" s="44"/>
      <c r="M98" s="12"/>
      <c r="N98" s="12"/>
      <c r="O98" s="12"/>
    </row>
    <row r="99" spans="1:15">
      <c r="A99" s="12">
        <v>80</v>
      </c>
      <c r="B99" s="12" t="s">
        <v>90</v>
      </c>
      <c r="C99" s="12" t="s">
        <v>79</v>
      </c>
      <c r="D99" s="12"/>
      <c r="E99" s="12"/>
      <c r="F99" s="12"/>
      <c r="G99" s="12"/>
      <c r="H99" s="12"/>
      <c r="I99" s="12"/>
      <c r="J99" s="12"/>
      <c r="K99" s="12"/>
      <c r="L99" s="44"/>
      <c r="M99" s="12"/>
      <c r="N99" s="12"/>
      <c r="O99" s="12"/>
    </row>
    <row r="100" spans="1:15">
      <c r="A100" s="12">
        <v>81</v>
      </c>
      <c r="B100" s="12" t="s">
        <v>91</v>
      </c>
      <c r="C100" s="12" t="s">
        <v>79</v>
      </c>
      <c r="D100" s="12"/>
      <c r="E100" s="12"/>
      <c r="F100" s="12"/>
      <c r="G100" s="12"/>
      <c r="H100" s="12"/>
      <c r="I100" s="12"/>
      <c r="J100" s="12"/>
      <c r="K100" s="12"/>
      <c r="L100" s="44"/>
      <c r="M100" s="12"/>
      <c r="N100" s="12"/>
      <c r="O100" s="12"/>
    </row>
    <row r="101" spans="1:15">
      <c r="A101" s="12"/>
      <c r="B101" s="41" t="s">
        <v>407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44"/>
      <c r="M101" s="12"/>
      <c r="N101" s="12"/>
      <c r="O101" s="12"/>
    </row>
    <row r="102" spans="1:15">
      <c r="A102" s="12">
        <v>82</v>
      </c>
      <c r="B102" s="12" t="s">
        <v>120</v>
      </c>
      <c r="C102" s="12" t="s">
        <v>99</v>
      </c>
      <c r="D102" s="12"/>
      <c r="E102" s="12"/>
      <c r="F102" s="12"/>
      <c r="G102" s="12"/>
      <c r="H102" s="12"/>
      <c r="I102" s="12"/>
      <c r="J102" s="12"/>
      <c r="K102" s="12"/>
      <c r="L102" s="44"/>
      <c r="M102" s="12"/>
      <c r="N102" s="12"/>
      <c r="O102" s="12"/>
    </row>
    <row r="103" spans="1:15">
      <c r="A103" s="12">
        <v>83</v>
      </c>
      <c r="B103" s="12" t="s">
        <v>121</v>
      </c>
      <c r="C103" s="12" t="s">
        <v>99</v>
      </c>
      <c r="D103" s="12" t="s">
        <v>406</v>
      </c>
      <c r="E103" s="12"/>
      <c r="F103" s="12"/>
      <c r="G103" s="12"/>
      <c r="H103" s="12"/>
      <c r="I103" s="12"/>
      <c r="J103" s="12"/>
      <c r="K103" s="12"/>
      <c r="L103" s="44"/>
      <c r="M103" s="12"/>
      <c r="N103" s="12"/>
      <c r="O103" s="12"/>
    </row>
    <row r="104" spans="1:15">
      <c r="A104" s="12">
        <v>84</v>
      </c>
      <c r="B104" s="12" t="s">
        <v>207</v>
      </c>
      <c r="C104" s="12" t="s">
        <v>201</v>
      </c>
      <c r="D104" s="12"/>
      <c r="E104" s="12"/>
      <c r="F104" s="12"/>
      <c r="G104" s="12"/>
      <c r="H104" s="12"/>
      <c r="I104" s="12"/>
      <c r="J104" s="12"/>
      <c r="K104" s="12"/>
      <c r="L104" s="44"/>
      <c r="M104" s="12"/>
      <c r="N104" s="12"/>
      <c r="O104" s="12"/>
    </row>
    <row r="105" spans="1:15">
      <c r="A105" s="12">
        <v>85</v>
      </c>
      <c r="B105" s="12" t="s">
        <v>208</v>
      </c>
      <c r="C105" s="12" t="s">
        <v>201</v>
      </c>
      <c r="D105" s="12"/>
      <c r="E105" s="12"/>
      <c r="F105" s="12"/>
      <c r="G105" s="12"/>
      <c r="H105" s="12"/>
      <c r="I105" s="12"/>
      <c r="J105" s="12"/>
      <c r="K105" s="12"/>
      <c r="L105" s="44"/>
      <c r="M105" s="12"/>
      <c r="N105" s="12"/>
      <c r="O105" s="12"/>
    </row>
    <row r="106" spans="1:15">
      <c r="A106" s="12">
        <v>86</v>
      </c>
      <c r="B106" s="12" t="s">
        <v>227</v>
      </c>
      <c r="C106" s="12" t="s">
        <v>212</v>
      </c>
      <c r="D106" s="12"/>
      <c r="E106" s="12"/>
      <c r="F106" s="12"/>
      <c r="G106" s="12"/>
      <c r="H106" s="12"/>
      <c r="I106" s="12"/>
      <c r="J106" s="12"/>
      <c r="K106" s="12"/>
      <c r="L106" s="44"/>
      <c r="M106" s="12"/>
      <c r="N106" s="12"/>
      <c r="O106" s="12"/>
    </row>
    <row r="107" spans="1:15">
      <c r="A107" s="12">
        <v>87</v>
      </c>
      <c r="B107" s="12" t="s">
        <v>228</v>
      </c>
      <c r="C107" s="12" t="s">
        <v>212</v>
      </c>
      <c r="D107" s="12"/>
      <c r="E107" s="12"/>
      <c r="F107" s="12"/>
      <c r="G107" s="12"/>
      <c r="H107" s="12"/>
      <c r="I107" s="12"/>
      <c r="J107" s="12"/>
      <c r="K107" s="12"/>
      <c r="L107" s="44"/>
      <c r="M107" s="12"/>
      <c r="N107" s="12"/>
      <c r="O107" s="12"/>
    </row>
    <row r="108" spans="1:15">
      <c r="A108" s="12">
        <v>88</v>
      </c>
      <c r="B108" s="12" t="s">
        <v>229</v>
      </c>
      <c r="C108" s="12" t="s">
        <v>212</v>
      </c>
      <c r="D108" s="12"/>
      <c r="E108" s="12"/>
      <c r="F108" s="12"/>
      <c r="G108" s="12"/>
      <c r="H108" s="12"/>
      <c r="I108" s="12"/>
      <c r="J108" s="12"/>
      <c r="K108" s="12"/>
      <c r="L108" s="44"/>
      <c r="M108" s="12"/>
      <c r="N108" s="12"/>
      <c r="O108" s="12"/>
    </row>
    <row r="109" spans="1:15">
      <c r="A109" s="12">
        <v>89</v>
      </c>
      <c r="B109" s="12" t="s">
        <v>230</v>
      </c>
      <c r="C109" s="12" t="s">
        <v>212</v>
      </c>
      <c r="D109" s="12"/>
      <c r="E109" s="12"/>
      <c r="F109" s="12"/>
      <c r="G109" s="12"/>
      <c r="H109" s="12"/>
      <c r="I109" s="12"/>
      <c r="J109" s="12"/>
      <c r="K109" s="12"/>
      <c r="L109" s="44"/>
      <c r="M109" s="12"/>
      <c r="N109" s="12"/>
      <c r="O109" s="12"/>
    </row>
    <row r="110" spans="1:15">
      <c r="A110" s="12">
        <v>90</v>
      </c>
      <c r="B110" s="12" t="s">
        <v>231</v>
      </c>
      <c r="C110" s="12" t="s">
        <v>212</v>
      </c>
      <c r="D110" s="12"/>
      <c r="E110" s="12"/>
      <c r="F110" s="12"/>
      <c r="G110" s="12"/>
      <c r="H110" s="12"/>
      <c r="I110" s="12"/>
      <c r="J110" s="12"/>
      <c r="K110" s="12"/>
      <c r="L110" s="44"/>
      <c r="M110" s="12"/>
      <c r="N110" s="12"/>
      <c r="O110" s="12"/>
    </row>
    <row r="111" spans="1:15">
      <c r="A111" s="12">
        <v>91</v>
      </c>
      <c r="B111" s="12" t="s">
        <v>232</v>
      </c>
      <c r="C111" s="12" t="s">
        <v>212</v>
      </c>
      <c r="D111" s="12"/>
      <c r="E111" s="12"/>
      <c r="F111" s="12"/>
      <c r="G111" s="12"/>
      <c r="H111" s="12"/>
      <c r="I111" s="12"/>
      <c r="J111" s="12"/>
      <c r="K111" s="12"/>
      <c r="L111" s="44"/>
      <c r="M111" s="12"/>
      <c r="N111" s="12"/>
      <c r="O111" s="12"/>
    </row>
    <row r="112" spans="1:15">
      <c r="A112" s="12"/>
      <c r="B112" s="41" t="s">
        <v>407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44"/>
      <c r="M112" s="12"/>
      <c r="N112" s="12"/>
      <c r="O112" s="12"/>
    </row>
    <row r="113" spans="1:15">
      <c r="A113" s="12">
        <v>92</v>
      </c>
      <c r="B113" s="53" t="s">
        <v>245</v>
      </c>
      <c r="C113" s="53" t="s">
        <v>215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</row>
    <row r="115" spans="1:15">
      <c r="A115" s="41" t="s">
        <v>413</v>
      </c>
      <c r="B115" s="41" t="s">
        <v>36</v>
      </c>
      <c r="C115" s="42"/>
      <c r="D115" s="41" t="s">
        <v>5</v>
      </c>
      <c r="E115" s="41" t="s">
        <v>6</v>
      </c>
      <c r="F115" s="43" t="s">
        <v>8</v>
      </c>
      <c r="G115" s="41" t="s">
        <v>7</v>
      </c>
      <c r="H115" s="41" t="s">
        <v>9</v>
      </c>
      <c r="I115" s="41" t="s">
        <v>7</v>
      </c>
      <c r="J115" s="41" t="s">
        <v>10</v>
      </c>
      <c r="K115" s="41" t="s">
        <v>7</v>
      </c>
      <c r="L115" s="41" t="s">
        <v>11</v>
      </c>
      <c r="M115" s="41" t="s">
        <v>7</v>
      </c>
      <c r="N115" s="41" t="s">
        <v>12</v>
      </c>
      <c r="O115" s="41" t="s">
        <v>421</v>
      </c>
    </row>
    <row r="116" spans="1:15">
      <c r="A116" s="12">
        <v>93</v>
      </c>
      <c r="B116" s="12" t="s">
        <v>66</v>
      </c>
      <c r="C116" s="12" t="s">
        <v>2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</row>
    <row r="117" spans="1:15">
      <c r="A117" s="12">
        <v>94</v>
      </c>
      <c r="B117" s="12" t="s">
        <v>67</v>
      </c>
      <c r="C117" s="12" t="s">
        <v>2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</row>
    <row r="118" spans="1:15">
      <c r="A118" s="12">
        <v>95</v>
      </c>
      <c r="B118" s="12" t="s">
        <v>59</v>
      </c>
      <c r="C118" s="12" t="s">
        <v>2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>
      <c r="A119" s="12">
        <v>96</v>
      </c>
      <c r="B119" s="20" t="s">
        <v>58</v>
      </c>
      <c r="C119" s="12" t="s">
        <v>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</row>
    <row r="120" spans="1:15">
      <c r="A120" s="12"/>
      <c r="B120" s="41" t="s">
        <v>3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</row>
    <row r="121" spans="1:15">
      <c r="A121" s="12">
        <v>97</v>
      </c>
      <c r="B121" s="12" t="s">
        <v>122</v>
      </c>
      <c r="C121" s="12" t="s">
        <v>99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</row>
    <row r="122" spans="1:15">
      <c r="A122" s="12">
        <v>98</v>
      </c>
      <c r="B122" s="12" t="s">
        <v>123</v>
      </c>
      <c r="C122" s="12" t="s">
        <v>99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</row>
    <row r="123" spans="1:15">
      <c r="A123" s="12">
        <v>99</v>
      </c>
      <c r="B123" s="12" t="s">
        <v>124</v>
      </c>
      <c r="C123" s="12" t="s">
        <v>99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</row>
    <row r="124" spans="1:15">
      <c r="A124" s="12">
        <v>100</v>
      </c>
      <c r="B124" s="12" t="s">
        <v>125</v>
      </c>
      <c r="C124" s="12" t="s">
        <v>99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</row>
    <row r="125" spans="1:15">
      <c r="A125" s="12"/>
      <c r="B125" s="41" t="s">
        <v>3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</row>
    <row r="126" spans="1:15">
      <c r="A126" s="12">
        <v>101</v>
      </c>
      <c r="B126" s="12" t="s">
        <v>173</v>
      </c>
      <c r="C126" s="12" t="s">
        <v>417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5">
      <c r="A127" s="12">
        <v>102</v>
      </c>
      <c r="B127" s="12" t="s">
        <v>174</v>
      </c>
      <c r="C127" s="12" t="s">
        <v>417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</row>
    <row r="128" spans="1:15">
      <c r="A128" s="41" t="s">
        <v>413</v>
      </c>
      <c r="B128" s="41" t="s">
        <v>429</v>
      </c>
      <c r="C128" s="42"/>
      <c r="D128" s="41" t="s">
        <v>5</v>
      </c>
      <c r="E128" s="41" t="s">
        <v>6</v>
      </c>
      <c r="F128" s="43" t="s">
        <v>8</v>
      </c>
      <c r="G128" s="41" t="s">
        <v>7</v>
      </c>
      <c r="H128" s="41" t="s">
        <v>9</v>
      </c>
      <c r="I128" s="41" t="s">
        <v>7</v>
      </c>
      <c r="J128" s="41" t="s">
        <v>10</v>
      </c>
      <c r="K128" s="41" t="s">
        <v>7</v>
      </c>
      <c r="L128" s="41" t="s">
        <v>11</v>
      </c>
      <c r="M128" s="41" t="s">
        <v>7</v>
      </c>
      <c r="N128" s="41" t="s">
        <v>12</v>
      </c>
      <c r="O128" s="41" t="s">
        <v>421</v>
      </c>
    </row>
    <row r="129" spans="1:15">
      <c r="A129" s="12">
        <v>103</v>
      </c>
      <c r="B129" s="12" t="s">
        <v>175</v>
      </c>
      <c r="C129" s="12" t="s">
        <v>417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>
      <c r="A130" s="12"/>
      <c r="B130" s="41" t="s">
        <v>3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1:15">
      <c r="A131" s="12">
        <v>104</v>
      </c>
      <c r="B131" s="12" t="s">
        <v>196</v>
      </c>
      <c r="C131" s="12" t="s">
        <v>192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</row>
    <row r="133" spans="1:15">
      <c r="A133" s="41" t="s">
        <v>411</v>
      </c>
      <c r="B133" s="41" t="s">
        <v>412</v>
      </c>
      <c r="C133" s="42"/>
      <c r="D133" s="41" t="s">
        <v>5</v>
      </c>
      <c r="E133" s="41" t="s">
        <v>6</v>
      </c>
      <c r="F133" s="41" t="s">
        <v>8</v>
      </c>
      <c r="G133" s="41" t="s">
        <v>7</v>
      </c>
      <c r="H133" s="41" t="s">
        <v>9</v>
      </c>
      <c r="I133" s="41" t="s">
        <v>7</v>
      </c>
      <c r="J133" s="41" t="s">
        <v>10</v>
      </c>
      <c r="K133" s="41" t="s">
        <v>7</v>
      </c>
      <c r="L133" s="41" t="s">
        <v>11</v>
      </c>
      <c r="M133" s="41" t="s">
        <v>7</v>
      </c>
      <c r="N133" s="41" t="s">
        <v>12</v>
      </c>
      <c r="O133" s="41" t="s">
        <v>421</v>
      </c>
    </row>
    <row r="134" spans="1:15">
      <c r="A134" s="12">
        <v>105</v>
      </c>
      <c r="B134" s="12" t="s">
        <v>176</v>
      </c>
      <c r="C134" s="12" t="s">
        <v>417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</row>
    <row r="135" spans="1:15">
      <c r="A135" s="12">
        <v>106</v>
      </c>
      <c r="B135" s="12" t="s">
        <v>177</v>
      </c>
      <c r="C135" s="12" t="s">
        <v>417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</row>
    <row r="136" spans="1:15">
      <c r="A136" s="12">
        <v>107</v>
      </c>
      <c r="B136" s="12" t="s">
        <v>178</v>
      </c>
      <c r="C136" s="12" t="s">
        <v>417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</row>
    <row r="137" spans="1:15">
      <c r="A137" s="12">
        <v>108</v>
      </c>
      <c r="B137" s="12" t="s">
        <v>179</v>
      </c>
      <c r="C137" s="12" t="s">
        <v>417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</row>
    <row r="138" spans="1:15">
      <c r="A138" s="12"/>
      <c r="B138" s="41" t="s">
        <v>3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</row>
    <row r="140" spans="1:15" ht="14.45" customHeight="1">
      <c r="A140" s="41" t="s">
        <v>249</v>
      </c>
      <c r="B140" s="41" t="s">
        <v>36</v>
      </c>
      <c r="C140" s="41"/>
      <c r="D140" s="41" t="s">
        <v>5</v>
      </c>
      <c r="E140" s="41" t="s">
        <v>6</v>
      </c>
      <c r="F140" s="43" t="s">
        <v>8</v>
      </c>
      <c r="G140" s="41" t="s">
        <v>7</v>
      </c>
      <c r="H140" s="41" t="s">
        <v>9</v>
      </c>
      <c r="I140" s="41" t="s">
        <v>7</v>
      </c>
      <c r="J140" s="41" t="s">
        <v>10</v>
      </c>
      <c r="K140" s="41" t="s">
        <v>7</v>
      </c>
      <c r="L140" s="166" t="s">
        <v>12</v>
      </c>
      <c r="M140" s="168"/>
      <c r="N140" s="62" t="s">
        <v>421</v>
      </c>
    </row>
    <row r="141" spans="1:15">
      <c r="A141" s="12">
        <v>109</v>
      </c>
      <c r="B141" s="12" t="s">
        <v>37</v>
      </c>
      <c r="C141" s="12" t="s">
        <v>18</v>
      </c>
      <c r="D141" s="12"/>
      <c r="E141" s="12"/>
      <c r="F141" s="12"/>
      <c r="G141" s="12"/>
      <c r="H141" s="12"/>
      <c r="I141" s="12"/>
      <c r="J141" s="12"/>
      <c r="K141" s="12"/>
      <c r="L141" s="44"/>
      <c r="M141" s="148"/>
      <c r="N141" s="158"/>
    </row>
    <row r="142" spans="1:15">
      <c r="A142" s="12">
        <v>110</v>
      </c>
      <c r="B142" s="12" t="s">
        <v>38</v>
      </c>
      <c r="C142" s="12" t="s">
        <v>18</v>
      </c>
      <c r="D142" s="12"/>
      <c r="E142" s="12"/>
      <c r="F142" s="12"/>
      <c r="G142" s="12"/>
      <c r="H142" s="12"/>
      <c r="I142" s="12"/>
      <c r="J142" s="12"/>
      <c r="K142" s="12"/>
      <c r="L142" s="44"/>
      <c r="M142" s="148"/>
      <c r="N142" s="158"/>
    </row>
    <row r="143" spans="1:15">
      <c r="A143" s="12">
        <v>111</v>
      </c>
      <c r="B143" s="12" t="s">
        <v>39</v>
      </c>
      <c r="C143" s="12" t="s">
        <v>18</v>
      </c>
      <c r="D143" s="12"/>
      <c r="E143" s="12"/>
      <c r="F143" s="12"/>
      <c r="G143" s="12"/>
      <c r="H143" s="12"/>
      <c r="I143" s="12"/>
      <c r="J143" s="12"/>
      <c r="K143" s="12"/>
      <c r="L143" s="44"/>
      <c r="M143" s="148"/>
      <c r="N143" s="158"/>
    </row>
    <row r="144" spans="1:15">
      <c r="A144" s="12">
        <v>112</v>
      </c>
      <c r="B144" s="12" t="s">
        <v>40</v>
      </c>
      <c r="C144" s="12" t="s">
        <v>18</v>
      </c>
      <c r="D144" s="12"/>
      <c r="E144" s="12"/>
      <c r="F144" s="12"/>
      <c r="G144" s="12"/>
      <c r="H144" s="12"/>
      <c r="I144" s="12"/>
      <c r="J144" s="12"/>
      <c r="K144" s="12"/>
      <c r="L144" s="44"/>
      <c r="M144" s="148"/>
      <c r="N144" s="158"/>
    </row>
    <row r="145" spans="1:14">
      <c r="A145" s="12"/>
      <c r="B145" s="41" t="s">
        <v>3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44"/>
      <c r="M145" s="148"/>
      <c r="N145" s="158"/>
    </row>
    <row r="146" spans="1:14">
      <c r="A146" s="12">
        <v>113</v>
      </c>
      <c r="B146" s="12" t="s">
        <v>41</v>
      </c>
      <c r="C146" s="12" t="s">
        <v>4</v>
      </c>
      <c r="D146" s="12"/>
      <c r="E146" s="12"/>
      <c r="F146" s="12"/>
      <c r="G146" s="12"/>
      <c r="H146" s="12"/>
      <c r="I146" s="12"/>
      <c r="J146" s="12"/>
      <c r="K146" s="12"/>
      <c r="L146" s="44"/>
      <c r="M146" s="148"/>
      <c r="N146" s="158"/>
    </row>
    <row r="147" spans="1:14">
      <c r="A147" s="12">
        <v>114</v>
      </c>
      <c r="B147" s="12" t="s">
        <v>42</v>
      </c>
      <c r="C147" s="12" t="s">
        <v>4</v>
      </c>
      <c r="D147" s="12"/>
      <c r="E147" s="12"/>
      <c r="F147" s="12"/>
      <c r="G147" s="12"/>
      <c r="H147" s="12"/>
      <c r="I147" s="12"/>
      <c r="J147" s="12"/>
      <c r="K147" s="12"/>
      <c r="L147" s="44"/>
      <c r="M147" s="148"/>
      <c r="N147" s="158"/>
    </row>
    <row r="148" spans="1:14">
      <c r="A148" s="12">
        <v>115</v>
      </c>
      <c r="B148" s="12" t="s">
        <v>43</v>
      </c>
      <c r="C148" s="12" t="s">
        <v>4</v>
      </c>
      <c r="D148" s="12"/>
      <c r="E148" s="12"/>
      <c r="F148" s="12"/>
      <c r="G148" s="12"/>
      <c r="H148" s="12"/>
      <c r="I148" s="12"/>
      <c r="J148" s="12"/>
      <c r="K148" s="12"/>
      <c r="L148" s="44"/>
      <c r="M148" s="148"/>
      <c r="N148" s="158"/>
    </row>
    <row r="149" spans="1:14">
      <c r="A149" s="12"/>
      <c r="B149" s="41" t="s">
        <v>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44"/>
      <c r="M149" s="148"/>
      <c r="N149" s="158"/>
    </row>
    <row r="150" spans="1:14">
      <c r="A150" s="12">
        <v>116</v>
      </c>
      <c r="B150" s="12" t="s">
        <v>57</v>
      </c>
      <c r="C150" s="12" t="s">
        <v>2</v>
      </c>
      <c r="D150" s="12"/>
      <c r="E150" s="12"/>
      <c r="F150" s="12"/>
      <c r="G150" s="12"/>
      <c r="H150" s="12"/>
      <c r="I150" s="12"/>
      <c r="J150" s="12"/>
      <c r="K150" s="12"/>
      <c r="L150" s="44"/>
      <c r="M150" s="148"/>
      <c r="N150" s="158"/>
    </row>
    <row r="151" spans="1:14">
      <c r="A151" s="12">
        <v>117</v>
      </c>
      <c r="B151" s="12" t="s">
        <v>92</v>
      </c>
      <c r="C151" s="12" t="s">
        <v>79</v>
      </c>
      <c r="D151" s="12"/>
      <c r="E151" s="12"/>
      <c r="F151" s="12"/>
      <c r="G151" s="12"/>
      <c r="H151" s="12"/>
      <c r="I151" s="12"/>
      <c r="J151" s="12"/>
      <c r="K151" s="12"/>
      <c r="L151" s="44"/>
      <c r="M151" s="148"/>
      <c r="N151" s="158"/>
    </row>
    <row r="152" spans="1:14">
      <c r="A152" s="12">
        <v>118</v>
      </c>
      <c r="B152" s="12" t="s">
        <v>93</v>
      </c>
      <c r="C152" s="12" t="s">
        <v>79</v>
      </c>
      <c r="D152" s="12"/>
      <c r="E152" s="12"/>
      <c r="F152" s="12"/>
      <c r="G152" s="12"/>
      <c r="H152" s="12"/>
      <c r="I152" s="12"/>
      <c r="J152" s="12"/>
      <c r="K152" s="12"/>
      <c r="L152" s="44"/>
      <c r="M152" s="148"/>
      <c r="N152" s="158"/>
    </row>
    <row r="153" spans="1:14">
      <c r="A153" s="12">
        <v>119</v>
      </c>
      <c r="B153" s="12" t="s">
        <v>94</v>
      </c>
      <c r="C153" s="12" t="s">
        <v>79</v>
      </c>
      <c r="D153" s="12"/>
      <c r="E153" s="12"/>
      <c r="F153" s="12"/>
      <c r="G153" s="12"/>
      <c r="H153" s="12"/>
      <c r="I153" s="12"/>
      <c r="J153" s="12"/>
      <c r="K153" s="12"/>
      <c r="L153" s="44"/>
      <c r="M153" s="148"/>
      <c r="N153" s="158"/>
    </row>
    <row r="154" spans="1:14">
      <c r="A154" s="12"/>
      <c r="B154" s="41" t="s">
        <v>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44"/>
      <c r="M154" s="148"/>
      <c r="N154" s="158"/>
    </row>
    <row r="155" spans="1:14">
      <c r="A155" s="12">
        <v>120</v>
      </c>
      <c r="B155" s="12" t="s">
        <v>126</v>
      </c>
      <c r="C155" s="12" t="s">
        <v>99</v>
      </c>
      <c r="D155" s="12"/>
      <c r="E155" s="12"/>
      <c r="F155" s="12"/>
      <c r="G155" s="12"/>
      <c r="H155" s="12"/>
      <c r="I155" s="12"/>
      <c r="J155" s="12"/>
      <c r="K155" s="12"/>
      <c r="L155" s="44"/>
      <c r="M155" s="148"/>
      <c r="N155" s="158"/>
    </row>
    <row r="156" spans="1:14">
      <c r="A156" s="12">
        <v>121</v>
      </c>
      <c r="B156" s="12" t="s">
        <v>127</v>
      </c>
      <c r="C156" s="12" t="s">
        <v>99</v>
      </c>
      <c r="D156" s="12"/>
      <c r="E156" s="12"/>
      <c r="F156" s="12"/>
      <c r="G156" s="12"/>
      <c r="H156" s="12"/>
      <c r="I156" s="12"/>
      <c r="J156" s="12"/>
      <c r="K156" s="12"/>
      <c r="L156" s="44"/>
      <c r="M156" s="148"/>
      <c r="N156" s="158"/>
    </row>
    <row r="157" spans="1:14">
      <c r="A157" s="12">
        <v>122</v>
      </c>
      <c r="B157" s="12" t="s">
        <v>128</v>
      </c>
      <c r="C157" s="12" t="s">
        <v>99</v>
      </c>
      <c r="D157" s="12"/>
      <c r="E157" s="12"/>
      <c r="F157" s="12"/>
      <c r="G157" s="12"/>
      <c r="H157" s="12"/>
      <c r="I157" s="12"/>
      <c r="J157" s="12"/>
      <c r="K157" s="12"/>
      <c r="L157" s="44"/>
      <c r="M157" s="148"/>
      <c r="N157" s="158"/>
    </row>
    <row r="158" spans="1:14">
      <c r="A158" s="12">
        <v>123</v>
      </c>
      <c r="B158" s="12" t="s">
        <v>129</v>
      </c>
      <c r="C158" s="12" t="s">
        <v>99</v>
      </c>
      <c r="D158" s="12"/>
      <c r="E158" s="12"/>
      <c r="F158" s="12"/>
      <c r="G158" s="12"/>
      <c r="H158" s="12"/>
      <c r="I158" s="12"/>
      <c r="J158" s="12"/>
      <c r="K158" s="12"/>
      <c r="L158" s="44"/>
      <c r="M158" s="148"/>
      <c r="N158" s="158"/>
    </row>
    <row r="159" spans="1:14">
      <c r="A159" s="12"/>
      <c r="B159" s="41" t="s">
        <v>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44"/>
      <c r="M159" s="148"/>
      <c r="N159" s="158"/>
    </row>
    <row r="160" spans="1:14">
      <c r="A160" s="12">
        <v>124</v>
      </c>
      <c r="B160" s="12" t="s">
        <v>160</v>
      </c>
      <c r="C160" s="12" t="s">
        <v>418</v>
      </c>
      <c r="D160" s="12"/>
      <c r="E160" s="12"/>
      <c r="F160" s="12"/>
      <c r="G160" s="12"/>
      <c r="H160" s="12"/>
      <c r="I160" s="12"/>
      <c r="J160" s="12"/>
      <c r="K160" s="12"/>
      <c r="L160" s="44"/>
      <c r="M160" s="148"/>
      <c r="N160" s="158"/>
    </row>
    <row r="161" spans="1:14">
      <c r="A161" s="55">
        <v>125</v>
      </c>
      <c r="B161" s="55" t="s">
        <v>161</v>
      </c>
      <c r="C161" s="12" t="s">
        <v>418</v>
      </c>
      <c r="D161" s="12"/>
      <c r="E161" s="12"/>
      <c r="F161" s="12"/>
      <c r="G161" s="12"/>
      <c r="H161" s="12"/>
      <c r="I161" s="12"/>
      <c r="J161" s="12"/>
      <c r="K161" s="12"/>
      <c r="L161" s="44"/>
      <c r="M161" s="148"/>
      <c r="N161" s="158"/>
    </row>
    <row r="162" spans="1:14">
      <c r="A162" s="12">
        <v>126</v>
      </c>
      <c r="B162" s="56" t="s">
        <v>180</v>
      </c>
      <c r="C162" s="56" t="s">
        <v>417</v>
      </c>
      <c r="D162" s="12"/>
      <c r="E162" s="12"/>
      <c r="F162" s="12"/>
      <c r="G162" s="12"/>
      <c r="H162" s="12"/>
      <c r="I162" s="12"/>
      <c r="J162" s="12"/>
      <c r="K162" s="12"/>
      <c r="L162" s="44"/>
      <c r="M162" s="148"/>
      <c r="N162" s="158"/>
    </row>
    <row r="163" spans="1:14">
      <c r="A163" s="55">
        <v>127</v>
      </c>
      <c r="B163" s="53" t="s">
        <v>181</v>
      </c>
      <c r="C163" s="53" t="s">
        <v>417</v>
      </c>
      <c r="D163" s="12"/>
      <c r="E163" s="12"/>
      <c r="F163" s="12"/>
      <c r="G163" s="12"/>
      <c r="H163" s="12"/>
      <c r="I163" s="12"/>
      <c r="J163" s="12"/>
      <c r="K163" s="12"/>
      <c r="L163" s="44"/>
      <c r="M163" s="148"/>
      <c r="N163" s="158"/>
    </row>
    <row r="164" spans="1:14">
      <c r="A164" s="12">
        <v>128</v>
      </c>
      <c r="B164" s="53" t="s">
        <v>182</v>
      </c>
      <c r="C164" s="53" t="s">
        <v>417</v>
      </c>
      <c r="D164" s="12"/>
      <c r="E164" s="12"/>
      <c r="F164" s="12"/>
      <c r="G164" s="12"/>
      <c r="H164" s="12"/>
      <c r="I164" s="12"/>
      <c r="J164" s="12"/>
      <c r="K164" s="12"/>
      <c r="L164" s="44"/>
      <c r="M164" s="148"/>
      <c r="N164" s="158"/>
    </row>
    <row r="165" spans="1:14">
      <c r="A165" s="55">
        <v>129</v>
      </c>
      <c r="B165" s="53" t="s">
        <v>183</v>
      </c>
      <c r="C165" s="53" t="s">
        <v>417</v>
      </c>
      <c r="D165" s="12"/>
      <c r="E165" s="12"/>
      <c r="F165" s="12"/>
      <c r="G165" s="12"/>
      <c r="H165" s="12"/>
      <c r="I165" s="12"/>
      <c r="J165" s="12"/>
      <c r="K165" s="12"/>
      <c r="L165" s="44"/>
      <c r="M165" s="148"/>
      <c r="N165" s="158"/>
    </row>
    <row r="166" spans="1:14">
      <c r="A166" s="12">
        <v>130</v>
      </c>
      <c r="B166" s="53" t="s">
        <v>184</v>
      </c>
      <c r="C166" s="53" t="s">
        <v>417</v>
      </c>
      <c r="D166" s="12"/>
      <c r="E166" s="12"/>
      <c r="F166" s="12"/>
      <c r="G166" s="12"/>
      <c r="H166" s="12"/>
      <c r="I166" s="12"/>
      <c r="J166" s="12"/>
      <c r="K166" s="12"/>
      <c r="L166" s="44"/>
      <c r="M166" s="148"/>
      <c r="N166" s="158"/>
    </row>
    <row r="167" spans="1:14">
      <c r="A167" s="12"/>
      <c r="B167" s="41" t="s">
        <v>3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44"/>
      <c r="M167" s="148"/>
      <c r="N167" s="158"/>
    </row>
    <row r="168" spans="1:14">
      <c r="A168" s="12">
        <v>131</v>
      </c>
      <c r="B168" s="53" t="s">
        <v>206</v>
      </c>
      <c r="C168" s="53" t="s">
        <v>201</v>
      </c>
      <c r="D168" s="12"/>
      <c r="E168" s="12"/>
      <c r="F168" s="12"/>
      <c r="G168" s="12"/>
      <c r="H168" s="12"/>
      <c r="I168" s="12"/>
      <c r="J168" s="12"/>
      <c r="K168" s="12"/>
      <c r="L168" s="44"/>
      <c r="M168" s="148"/>
      <c r="N168" s="158"/>
    </row>
    <row r="169" spans="1:14">
      <c r="A169" s="12">
        <v>132</v>
      </c>
      <c r="B169" s="53" t="s">
        <v>233</v>
      </c>
      <c r="C169" s="53" t="s">
        <v>212</v>
      </c>
      <c r="D169" s="12"/>
      <c r="E169" s="12"/>
      <c r="F169" s="12"/>
      <c r="G169" s="12"/>
      <c r="H169" s="12"/>
      <c r="I169" s="12"/>
      <c r="J169" s="12"/>
      <c r="K169" s="12"/>
      <c r="L169" s="44"/>
      <c r="M169" s="148"/>
      <c r="N169" s="158"/>
    </row>
    <row r="170" spans="1:14">
      <c r="L170" s="57"/>
      <c r="N170" s="159"/>
    </row>
    <row r="171" spans="1:14">
      <c r="A171" s="41" t="s">
        <v>355</v>
      </c>
      <c r="B171" s="41" t="s">
        <v>354</v>
      </c>
      <c r="C171" s="41"/>
      <c r="D171" s="41" t="s">
        <v>5</v>
      </c>
      <c r="E171" s="41" t="s">
        <v>6</v>
      </c>
      <c r="F171" s="41" t="s">
        <v>8</v>
      </c>
      <c r="G171" s="41" t="s">
        <v>7</v>
      </c>
      <c r="H171" s="41" t="s">
        <v>9</v>
      </c>
      <c r="I171" s="41" t="s">
        <v>7</v>
      </c>
      <c r="J171" s="41" t="s">
        <v>10</v>
      </c>
      <c r="K171" s="41" t="s">
        <v>7</v>
      </c>
      <c r="L171" s="166" t="s">
        <v>12</v>
      </c>
      <c r="M171" s="168"/>
      <c r="N171" s="62" t="s">
        <v>421</v>
      </c>
    </row>
    <row r="172" spans="1:14">
      <c r="A172" s="12">
        <v>133</v>
      </c>
      <c r="B172" s="12" t="s">
        <v>95</v>
      </c>
      <c r="C172" s="12" t="s">
        <v>79</v>
      </c>
      <c r="D172" s="12"/>
      <c r="E172" s="12"/>
      <c r="F172" s="12"/>
      <c r="G172" s="12"/>
      <c r="H172" s="12"/>
      <c r="I172" s="12"/>
      <c r="J172" s="12"/>
      <c r="K172" s="12"/>
      <c r="L172" s="44"/>
      <c r="M172" s="148"/>
      <c r="N172" s="158"/>
    </row>
    <row r="173" spans="1:14">
      <c r="A173" s="12">
        <v>134</v>
      </c>
      <c r="B173" s="12" t="s">
        <v>130</v>
      </c>
      <c r="C173" s="12" t="s">
        <v>99</v>
      </c>
      <c r="D173" s="12"/>
      <c r="E173" s="12"/>
      <c r="F173" s="12"/>
      <c r="G173" s="12"/>
      <c r="H173" s="12"/>
      <c r="I173" s="12"/>
      <c r="J173" s="12"/>
      <c r="K173" s="12"/>
      <c r="L173" s="44"/>
      <c r="M173" s="148"/>
      <c r="N173" s="158"/>
    </row>
    <row r="174" spans="1:14">
      <c r="A174" s="12">
        <v>135</v>
      </c>
      <c r="B174" s="12" t="s">
        <v>131</v>
      </c>
      <c r="C174" s="12" t="s">
        <v>99</v>
      </c>
      <c r="D174" s="12"/>
      <c r="E174" s="12"/>
      <c r="F174" s="12"/>
      <c r="G174" s="12"/>
      <c r="H174" s="12"/>
      <c r="I174" s="12"/>
      <c r="J174" s="12"/>
      <c r="K174" s="12"/>
      <c r="L174" s="44"/>
      <c r="M174" s="148"/>
      <c r="N174" s="158"/>
    </row>
    <row r="175" spans="1:14">
      <c r="A175" s="12">
        <v>136</v>
      </c>
      <c r="B175" s="12" t="s">
        <v>132</v>
      </c>
      <c r="C175" s="12" t="s">
        <v>99</v>
      </c>
      <c r="D175" s="12"/>
      <c r="E175" s="12"/>
      <c r="F175" s="12"/>
      <c r="G175" s="12"/>
      <c r="H175" s="12"/>
      <c r="I175" s="12"/>
      <c r="J175" s="12"/>
      <c r="K175" s="12"/>
      <c r="L175" s="44"/>
      <c r="M175" s="148"/>
      <c r="N175" s="158"/>
    </row>
    <row r="176" spans="1:14">
      <c r="A176" s="12">
        <v>137</v>
      </c>
      <c r="B176" s="12" t="s">
        <v>133</v>
      </c>
      <c r="C176" s="12" t="s">
        <v>99</v>
      </c>
      <c r="D176" s="12"/>
      <c r="E176" s="12"/>
      <c r="F176" s="12"/>
      <c r="G176" s="12"/>
      <c r="H176" s="12"/>
      <c r="I176" s="12"/>
      <c r="J176" s="12"/>
      <c r="K176" s="12"/>
      <c r="L176" s="44"/>
      <c r="M176" s="148"/>
      <c r="N176" s="158"/>
    </row>
    <row r="177" spans="1:14">
      <c r="A177" s="12">
        <v>138</v>
      </c>
      <c r="B177" s="12" t="s">
        <v>135</v>
      </c>
      <c r="C177" s="12" t="s">
        <v>99</v>
      </c>
      <c r="D177" s="12"/>
      <c r="E177" s="12"/>
      <c r="F177" s="12"/>
      <c r="G177" s="12"/>
      <c r="H177" s="12"/>
      <c r="I177" s="12"/>
      <c r="J177" s="12"/>
      <c r="K177" s="12"/>
      <c r="L177" s="44"/>
      <c r="M177" s="148"/>
      <c r="N177" s="158"/>
    </row>
    <row r="178" spans="1:14">
      <c r="A178" s="12">
        <v>139</v>
      </c>
      <c r="B178" s="12" t="s">
        <v>134</v>
      </c>
      <c r="C178" s="12" t="s">
        <v>99</v>
      </c>
      <c r="D178" s="12"/>
      <c r="E178" s="12"/>
      <c r="F178" s="12"/>
      <c r="G178" s="12"/>
      <c r="H178" s="12"/>
      <c r="I178" s="12"/>
      <c r="J178" s="12"/>
      <c r="K178" s="12"/>
      <c r="L178" s="44"/>
      <c r="M178" s="148"/>
      <c r="N178" s="158"/>
    </row>
    <row r="179" spans="1:14">
      <c r="A179" s="12"/>
      <c r="B179" s="41" t="s">
        <v>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44"/>
      <c r="M179" s="148"/>
      <c r="N179" s="158"/>
    </row>
    <row r="180" spans="1:14">
      <c r="A180" s="12">
        <v>140</v>
      </c>
      <c r="B180" s="12" t="s">
        <v>185</v>
      </c>
      <c r="C180" s="12" t="s">
        <v>417</v>
      </c>
      <c r="D180" s="12"/>
      <c r="E180" s="12"/>
      <c r="F180" s="12"/>
      <c r="G180" s="12"/>
      <c r="H180" s="12"/>
      <c r="I180" s="12"/>
      <c r="J180" s="12"/>
      <c r="K180" s="12"/>
      <c r="L180" s="44"/>
      <c r="M180" s="148"/>
      <c r="N180" s="158"/>
    </row>
    <row r="181" spans="1:14">
      <c r="A181" s="12">
        <v>141</v>
      </c>
      <c r="B181" s="12" t="s">
        <v>244</v>
      </c>
      <c r="C181" s="12" t="s">
        <v>215</v>
      </c>
      <c r="D181" s="12"/>
      <c r="E181" s="12"/>
      <c r="F181" s="12"/>
      <c r="G181" s="12"/>
      <c r="H181" s="12"/>
      <c r="I181" s="12"/>
      <c r="J181" s="12"/>
      <c r="K181" s="12"/>
      <c r="L181" s="44"/>
      <c r="M181" s="148"/>
      <c r="N181" s="158"/>
    </row>
    <row r="182" spans="1:14">
      <c r="L182" s="57"/>
      <c r="N182" s="159"/>
    </row>
    <row r="183" spans="1:14">
      <c r="A183" s="41" t="s">
        <v>355</v>
      </c>
      <c r="B183" s="41" t="s">
        <v>408</v>
      </c>
      <c r="C183" s="41"/>
      <c r="D183" s="41" t="s">
        <v>5</v>
      </c>
      <c r="E183" s="41" t="s">
        <v>6</v>
      </c>
      <c r="F183" s="41" t="s">
        <v>8</v>
      </c>
      <c r="G183" s="41" t="s">
        <v>7</v>
      </c>
      <c r="H183" s="41" t="s">
        <v>9</v>
      </c>
      <c r="I183" s="41" t="s">
        <v>7</v>
      </c>
      <c r="J183" s="41" t="s">
        <v>10</v>
      </c>
      <c r="K183" s="41" t="s">
        <v>7</v>
      </c>
      <c r="L183" s="166" t="s">
        <v>12</v>
      </c>
      <c r="M183" s="168"/>
      <c r="N183" s="62" t="s">
        <v>421</v>
      </c>
    </row>
    <row r="184" spans="1:14">
      <c r="A184" s="12">
        <v>142</v>
      </c>
      <c r="B184" s="12" t="s">
        <v>51</v>
      </c>
      <c r="C184" s="12" t="s">
        <v>18</v>
      </c>
      <c r="D184" s="12"/>
      <c r="E184" s="12"/>
      <c r="F184" s="12"/>
      <c r="G184" s="12"/>
      <c r="H184" s="12"/>
      <c r="I184" s="12"/>
      <c r="J184" s="12"/>
      <c r="K184" s="12"/>
      <c r="L184" s="44"/>
      <c r="M184" s="148"/>
      <c r="N184" s="158"/>
    </row>
    <row r="185" spans="1:14">
      <c r="A185" s="12">
        <v>143</v>
      </c>
      <c r="B185" s="11" t="s">
        <v>96</v>
      </c>
      <c r="C185" s="12" t="s">
        <v>79</v>
      </c>
      <c r="D185" s="12"/>
      <c r="E185" s="12"/>
      <c r="F185" s="12"/>
      <c r="G185" s="12"/>
      <c r="H185" s="12"/>
      <c r="I185" s="12"/>
      <c r="J185" s="12"/>
      <c r="K185" s="12"/>
      <c r="L185" s="44"/>
      <c r="M185" s="148"/>
      <c r="N185" s="158"/>
    </row>
    <row r="186" spans="1:14">
      <c r="A186" s="12">
        <v>144</v>
      </c>
      <c r="B186" s="12" t="s">
        <v>136</v>
      </c>
      <c r="C186" s="12" t="s">
        <v>99</v>
      </c>
      <c r="D186" s="12"/>
      <c r="E186" s="12"/>
      <c r="F186" s="12"/>
      <c r="G186" s="12"/>
      <c r="H186" s="12"/>
      <c r="I186" s="12"/>
      <c r="J186" s="12"/>
      <c r="K186" s="12"/>
      <c r="L186" s="44"/>
      <c r="M186" s="148"/>
      <c r="N186" s="158"/>
    </row>
    <row r="187" spans="1:14">
      <c r="A187" s="12">
        <v>145</v>
      </c>
      <c r="B187" s="12" t="s">
        <v>137</v>
      </c>
      <c r="C187" s="12" t="s">
        <v>99</v>
      </c>
      <c r="D187" s="12"/>
      <c r="E187" s="12"/>
      <c r="F187" s="12"/>
      <c r="G187" s="12"/>
      <c r="H187" s="12"/>
      <c r="I187" s="12"/>
      <c r="J187" s="12"/>
      <c r="K187" s="12"/>
      <c r="L187" s="44"/>
      <c r="M187" s="148"/>
      <c r="N187" s="158"/>
    </row>
    <row r="188" spans="1:14">
      <c r="A188" s="12">
        <v>146</v>
      </c>
      <c r="B188" s="12" t="s">
        <v>138</v>
      </c>
      <c r="C188" s="12" t="s">
        <v>99</v>
      </c>
      <c r="D188" s="12"/>
      <c r="E188" s="12"/>
      <c r="F188" s="12"/>
      <c r="G188" s="12"/>
      <c r="H188" s="12"/>
      <c r="I188" s="12"/>
      <c r="J188" s="12"/>
      <c r="K188" s="12"/>
      <c r="L188" s="44"/>
      <c r="M188" s="148"/>
      <c r="N188" s="158"/>
    </row>
    <row r="189" spans="1:14">
      <c r="A189" s="12"/>
      <c r="B189" s="41" t="s">
        <v>3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44"/>
      <c r="M189" s="148"/>
      <c r="N189" s="158"/>
    </row>
    <row r="190" spans="1:14">
      <c r="A190" s="66"/>
      <c r="B190" s="163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164"/>
    </row>
    <row r="191" spans="1:14">
      <c r="A191" s="57"/>
      <c r="B191" s="165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161"/>
    </row>
    <row r="192" spans="1:14">
      <c r="A192" s="41" t="s">
        <v>150</v>
      </c>
      <c r="B192" s="41" t="s">
        <v>408</v>
      </c>
      <c r="C192" s="42"/>
      <c r="D192" s="41" t="s">
        <v>5</v>
      </c>
      <c r="E192" s="41" t="s">
        <v>6</v>
      </c>
      <c r="F192" s="41" t="s">
        <v>8</v>
      </c>
      <c r="G192" s="41" t="s">
        <v>7</v>
      </c>
      <c r="H192" s="41" t="s">
        <v>9</v>
      </c>
      <c r="I192" s="41" t="s">
        <v>7</v>
      </c>
      <c r="J192" s="41" t="s">
        <v>10</v>
      </c>
      <c r="K192" s="41" t="s">
        <v>7</v>
      </c>
      <c r="L192" s="166" t="s">
        <v>12</v>
      </c>
      <c r="M192" s="168"/>
      <c r="N192" s="62" t="s">
        <v>421</v>
      </c>
    </row>
    <row r="193" spans="1:14">
      <c r="A193" s="12">
        <v>147</v>
      </c>
      <c r="B193" s="12" t="s">
        <v>142</v>
      </c>
      <c r="C193" s="12" t="s">
        <v>99</v>
      </c>
      <c r="D193" s="12"/>
      <c r="E193" s="12"/>
      <c r="F193" s="12"/>
      <c r="G193" s="12"/>
      <c r="H193" s="12"/>
      <c r="I193" s="12"/>
      <c r="J193" s="12"/>
      <c r="K193" s="12"/>
      <c r="L193" s="44"/>
      <c r="M193" s="148"/>
      <c r="N193" s="158"/>
    </row>
    <row r="194" spans="1:14">
      <c r="A194" s="12">
        <v>148</v>
      </c>
      <c r="B194" s="12" t="s">
        <v>143</v>
      </c>
      <c r="C194" s="12" t="s">
        <v>99</v>
      </c>
      <c r="D194" s="12"/>
      <c r="E194" s="12"/>
      <c r="F194" s="12"/>
      <c r="G194" s="12"/>
      <c r="H194" s="12"/>
      <c r="I194" s="12"/>
      <c r="J194" s="12"/>
      <c r="K194" s="12"/>
      <c r="L194" s="44"/>
      <c r="M194" s="148"/>
      <c r="N194" s="158"/>
    </row>
    <row r="195" spans="1:14">
      <c r="A195" s="12">
        <v>149</v>
      </c>
      <c r="B195" s="12" t="s">
        <v>188</v>
      </c>
      <c r="C195" s="12" t="s">
        <v>417</v>
      </c>
      <c r="D195" s="12"/>
      <c r="E195" s="12"/>
      <c r="F195" s="20"/>
      <c r="G195" s="20"/>
      <c r="H195" s="20"/>
      <c r="I195" s="15"/>
      <c r="J195" s="20"/>
      <c r="K195" s="12"/>
      <c r="L195" s="44"/>
      <c r="M195" s="148"/>
      <c r="N195" s="158"/>
    </row>
    <row r="196" spans="1:14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160"/>
    </row>
    <row r="197" spans="1:14">
      <c r="A197" s="41" t="s">
        <v>151</v>
      </c>
      <c r="B197" s="41" t="s">
        <v>44</v>
      </c>
      <c r="C197" s="41"/>
      <c r="D197" s="41" t="s">
        <v>5</v>
      </c>
      <c r="E197" s="41" t="s">
        <v>6</v>
      </c>
      <c r="F197" s="41" t="s">
        <v>8</v>
      </c>
      <c r="G197" s="41" t="s">
        <v>7</v>
      </c>
      <c r="H197" s="41" t="s">
        <v>9</v>
      </c>
      <c r="I197" s="41" t="s">
        <v>7</v>
      </c>
      <c r="J197" s="41" t="s">
        <v>10</v>
      </c>
      <c r="K197" s="43" t="s">
        <v>7</v>
      </c>
      <c r="L197" s="166" t="s">
        <v>12</v>
      </c>
      <c r="M197" s="168"/>
      <c r="N197" s="62" t="s">
        <v>421</v>
      </c>
    </row>
    <row r="198" spans="1:14">
      <c r="A198" s="12">
        <v>150</v>
      </c>
      <c r="B198" s="12" t="s">
        <v>45</v>
      </c>
      <c r="C198" s="12" t="s">
        <v>4</v>
      </c>
      <c r="D198" s="12"/>
      <c r="E198" s="12"/>
      <c r="F198" s="12"/>
      <c r="G198" s="12"/>
      <c r="H198" s="12"/>
      <c r="I198" s="12"/>
      <c r="J198" s="12"/>
      <c r="K198" s="44"/>
      <c r="L198" s="44"/>
      <c r="M198" s="148"/>
      <c r="N198" s="158"/>
    </row>
    <row r="199" spans="1:14">
      <c r="A199" s="12">
        <v>151</v>
      </c>
      <c r="B199" s="12" t="s">
        <v>46</v>
      </c>
      <c r="C199" s="12" t="s">
        <v>4</v>
      </c>
      <c r="D199" s="12"/>
      <c r="E199" s="12"/>
      <c r="F199" s="12"/>
      <c r="G199" s="12"/>
      <c r="H199" s="12"/>
      <c r="I199" s="12"/>
      <c r="J199" s="12"/>
      <c r="K199" s="44"/>
      <c r="L199" s="44"/>
      <c r="M199" s="148"/>
      <c r="N199" s="158"/>
    </row>
    <row r="200" spans="1:14">
      <c r="A200" s="12">
        <v>152</v>
      </c>
      <c r="B200" s="12" t="s">
        <v>47</v>
      </c>
      <c r="C200" s="12" t="s">
        <v>4</v>
      </c>
      <c r="D200" s="12"/>
      <c r="E200" s="12"/>
      <c r="F200" s="12"/>
      <c r="G200" s="12"/>
      <c r="H200" s="12"/>
      <c r="I200" s="12"/>
      <c r="J200" s="12"/>
      <c r="K200" s="44"/>
      <c r="L200" s="44"/>
      <c r="M200" s="148"/>
      <c r="N200" s="158"/>
    </row>
    <row r="201" spans="1:14">
      <c r="A201" s="12">
        <v>153</v>
      </c>
      <c r="B201" s="12" t="s">
        <v>48</v>
      </c>
      <c r="C201" s="12" t="s">
        <v>4</v>
      </c>
      <c r="D201" s="12"/>
      <c r="E201" s="12"/>
      <c r="F201" s="12"/>
      <c r="G201" s="12"/>
      <c r="H201" s="12"/>
      <c r="I201" s="12"/>
      <c r="J201" s="12"/>
      <c r="K201" s="44"/>
      <c r="L201" s="44"/>
      <c r="M201" s="148"/>
      <c r="N201" s="158"/>
    </row>
    <row r="202" spans="1:14">
      <c r="A202" s="12"/>
      <c r="B202" s="41" t="s">
        <v>3</v>
      </c>
      <c r="C202" s="12"/>
      <c r="D202" s="12"/>
      <c r="E202" s="12"/>
      <c r="F202" s="12"/>
      <c r="G202" s="12"/>
      <c r="H202" s="12"/>
      <c r="I202" s="12"/>
      <c r="J202" s="12"/>
      <c r="K202" s="44"/>
      <c r="L202" s="44"/>
      <c r="M202" s="148"/>
      <c r="N202" s="158"/>
    </row>
    <row r="203" spans="1:14">
      <c r="A203" s="12">
        <v>154</v>
      </c>
      <c r="B203" s="12" t="s">
        <v>52</v>
      </c>
      <c r="C203" s="12" t="s">
        <v>18</v>
      </c>
      <c r="D203" s="12"/>
      <c r="E203" s="12"/>
      <c r="F203" s="12"/>
      <c r="G203" s="12"/>
      <c r="H203" s="12"/>
      <c r="I203" s="12"/>
      <c r="J203" s="12"/>
      <c r="K203" s="44"/>
      <c r="L203" s="44"/>
      <c r="M203" s="148"/>
      <c r="N203" s="158"/>
    </row>
    <row r="204" spans="1:14">
      <c r="A204" s="12">
        <v>155</v>
      </c>
      <c r="B204" s="12" t="s">
        <v>139</v>
      </c>
      <c r="C204" s="12" t="s">
        <v>99</v>
      </c>
      <c r="D204" s="12"/>
      <c r="E204" s="12"/>
      <c r="F204" s="12"/>
      <c r="G204" s="12"/>
      <c r="H204" s="12"/>
      <c r="I204" s="12"/>
      <c r="J204" s="12"/>
      <c r="K204" s="44"/>
      <c r="L204" s="44"/>
      <c r="M204" s="148"/>
      <c r="N204" s="158"/>
    </row>
    <row r="205" spans="1:14">
      <c r="A205" s="12">
        <v>156</v>
      </c>
      <c r="B205" s="12" t="s">
        <v>140</v>
      </c>
      <c r="C205" s="12" t="s">
        <v>99</v>
      </c>
      <c r="D205" s="12"/>
      <c r="E205" s="12"/>
      <c r="F205" s="12"/>
      <c r="G205" s="12"/>
      <c r="H205" s="12"/>
      <c r="I205" s="12"/>
      <c r="J205" s="12"/>
      <c r="K205" s="44"/>
      <c r="L205" s="44"/>
      <c r="M205" s="148"/>
      <c r="N205" s="158"/>
    </row>
    <row r="206" spans="1:14">
      <c r="A206" s="12">
        <v>157</v>
      </c>
      <c r="B206" s="12" t="s">
        <v>141</v>
      </c>
      <c r="C206" s="12" t="s">
        <v>99</v>
      </c>
      <c r="D206" s="12"/>
      <c r="E206" s="12"/>
      <c r="F206" s="12"/>
      <c r="G206" s="12"/>
      <c r="H206" s="12"/>
      <c r="I206" s="12"/>
      <c r="J206" s="12"/>
      <c r="K206" s="44"/>
      <c r="L206" s="44"/>
      <c r="M206" s="148"/>
      <c r="N206" s="158"/>
    </row>
    <row r="207" spans="1:14">
      <c r="A207" s="12"/>
      <c r="B207" s="41" t="s">
        <v>3</v>
      </c>
      <c r="C207" s="12"/>
      <c r="D207" s="12"/>
      <c r="E207" s="12"/>
      <c r="F207" s="12"/>
      <c r="G207" s="12"/>
      <c r="H207" s="12"/>
      <c r="I207" s="12"/>
      <c r="J207" s="12"/>
      <c r="K207" s="44"/>
      <c r="L207" s="44"/>
      <c r="M207" s="148"/>
      <c r="N207" s="158"/>
    </row>
    <row r="208" spans="1:14">
      <c r="A208" s="12">
        <v>158</v>
      </c>
      <c r="B208" s="12" t="s">
        <v>197</v>
      </c>
      <c r="C208" s="12" t="s">
        <v>192</v>
      </c>
      <c r="D208" s="12"/>
      <c r="E208" s="12"/>
      <c r="F208" s="12"/>
      <c r="G208" s="12"/>
      <c r="H208" s="12"/>
      <c r="I208" s="12"/>
      <c r="J208" s="12"/>
      <c r="K208" s="44"/>
      <c r="L208" s="44"/>
      <c r="M208" s="148"/>
      <c r="N208" s="158"/>
    </row>
    <row r="209" spans="1:14">
      <c r="A209" s="12">
        <v>159</v>
      </c>
      <c r="B209" s="12" t="s">
        <v>198</v>
      </c>
      <c r="C209" s="12" t="s">
        <v>192</v>
      </c>
      <c r="D209" s="12"/>
      <c r="E209" s="12"/>
      <c r="F209" s="12"/>
      <c r="G209" s="12"/>
      <c r="H209" s="12"/>
      <c r="I209" s="12"/>
      <c r="J209" s="12"/>
      <c r="K209" s="44"/>
      <c r="L209" s="44"/>
      <c r="M209" s="148"/>
      <c r="N209" s="158"/>
    </row>
    <row r="210" spans="1:14">
      <c r="A210" s="12">
        <v>160</v>
      </c>
      <c r="B210" s="12" t="s">
        <v>204</v>
      </c>
      <c r="C210" s="12" t="s">
        <v>201</v>
      </c>
      <c r="D210" s="12"/>
      <c r="E210" s="12"/>
      <c r="F210" s="12"/>
      <c r="G210" s="12"/>
      <c r="H210" s="12"/>
      <c r="I210" s="12"/>
      <c r="J210" s="12"/>
      <c r="K210" s="44"/>
      <c r="L210" s="44"/>
      <c r="M210" s="148"/>
      <c r="N210" s="158"/>
    </row>
    <row r="211" spans="1:14">
      <c r="A211" s="12">
        <v>161</v>
      </c>
      <c r="B211" s="12" t="s">
        <v>242</v>
      </c>
      <c r="C211" s="12" t="s">
        <v>215</v>
      </c>
      <c r="D211" s="12"/>
      <c r="E211" s="12"/>
      <c r="F211" s="12"/>
      <c r="G211" s="12"/>
      <c r="H211" s="12"/>
      <c r="I211" s="12"/>
      <c r="J211" s="12"/>
      <c r="K211" s="44"/>
      <c r="L211" s="44"/>
      <c r="M211" s="148"/>
      <c r="N211" s="158"/>
    </row>
    <row r="212" spans="1:14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160"/>
    </row>
    <row r="213" spans="1:14">
      <c r="A213" s="41" t="s">
        <v>150</v>
      </c>
      <c r="B213" s="41" t="s">
        <v>53</v>
      </c>
      <c r="C213" s="41"/>
      <c r="D213" s="41" t="s">
        <v>5</v>
      </c>
      <c r="E213" s="41" t="s">
        <v>6</v>
      </c>
      <c r="F213" s="41" t="s">
        <v>8</v>
      </c>
      <c r="G213" s="41" t="s">
        <v>7</v>
      </c>
      <c r="H213" s="41" t="s">
        <v>9</v>
      </c>
      <c r="I213" s="41" t="s">
        <v>7</v>
      </c>
      <c r="J213" s="41" t="s">
        <v>10</v>
      </c>
      <c r="K213" s="43" t="s">
        <v>7</v>
      </c>
      <c r="L213" s="166" t="s">
        <v>12</v>
      </c>
      <c r="M213" s="168"/>
      <c r="N213" s="62" t="s">
        <v>421</v>
      </c>
    </row>
    <row r="214" spans="1:14">
      <c r="A214" s="12">
        <v>162</v>
      </c>
      <c r="B214" s="12" t="s">
        <v>54</v>
      </c>
      <c r="C214" s="12" t="s">
        <v>18</v>
      </c>
      <c r="D214" s="12"/>
      <c r="E214" s="12"/>
      <c r="F214" s="12"/>
      <c r="G214" s="12"/>
      <c r="H214" s="12"/>
      <c r="I214" s="12"/>
      <c r="J214" s="12"/>
      <c r="K214" s="12"/>
      <c r="L214" s="44"/>
      <c r="M214" s="148"/>
      <c r="N214" s="158"/>
    </row>
    <row r="215" spans="1:14">
      <c r="A215" s="12">
        <v>163</v>
      </c>
      <c r="B215" s="11" t="s">
        <v>55</v>
      </c>
      <c r="C215" s="12" t="s">
        <v>18</v>
      </c>
      <c r="D215" s="12"/>
      <c r="E215" s="12"/>
      <c r="F215" s="12"/>
      <c r="G215" s="12"/>
      <c r="H215" s="12"/>
      <c r="I215" s="12"/>
      <c r="J215" s="12"/>
      <c r="K215" s="12"/>
      <c r="L215" s="44"/>
      <c r="M215" s="148"/>
      <c r="N215" s="158"/>
    </row>
    <row r="216" spans="1:14">
      <c r="A216" s="12">
        <v>164</v>
      </c>
      <c r="B216" s="12" t="s">
        <v>186</v>
      </c>
      <c r="C216" s="12" t="s">
        <v>417</v>
      </c>
      <c r="D216" s="12"/>
      <c r="E216" s="12"/>
      <c r="F216" s="12"/>
      <c r="G216" s="12"/>
      <c r="H216" s="12"/>
      <c r="I216" s="12"/>
      <c r="J216" s="12"/>
      <c r="K216" s="12"/>
      <c r="L216" s="44"/>
      <c r="M216" s="148"/>
      <c r="N216" s="158"/>
    </row>
    <row r="217" spans="1:14">
      <c r="A217" s="12">
        <v>165</v>
      </c>
      <c r="B217" s="12" t="s">
        <v>187</v>
      </c>
      <c r="C217" s="12" t="s">
        <v>417</v>
      </c>
      <c r="D217" s="12"/>
      <c r="E217" s="12"/>
      <c r="F217" s="12"/>
      <c r="G217" s="12"/>
      <c r="H217" s="12"/>
      <c r="I217" s="12"/>
      <c r="J217" s="12"/>
      <c r="K217" s="12"/>
      <c r="L217" s="44"/>
      <c r="M217" s="148"/>
      <c r="N217" s="158"/>
    </row>
    <row r="218" spans="1:14">
      <c r="A218" s="12">
        <v>167</v>
      </c>
      <c r="B218" s="12" t="s">
        <v>205</v>
      </c>
      <c r="C218" s="12" t="s">
        <v>201</v>
      </c>
      <c r="D218" s="12"/>
      <c r="E218" s="12"/>
      <c r="F218" s="12"/>
      <c r="G218" s="12"/>
      <c r="H218" s="12"/>
      <c r="I218" s="12"/>
      <c r="J218" s="12"/>
      <c r="K218" s="12"/>
      <c r="L218" s="44"/>
      <c r="M218" s="148"/>
      <c r="N218" s="158"/>
    </row>
    <row r="219" spans="1:14">
      <c r="A219" s="12">
        <v>168</v>
      </c>
      <c r="B219" s="12" t="s">
        <v>243</v>
      </c>
      <c r="C219" s="12" t="s">
        <v>215</v>
      </c>
      <c r="D219" s="12"/>
      <c r="E219" s="12"/>
      <c r="F219" s="12"/>
      <c r="G219" s="12"/>
      <c r="H219" s="12"/>
      <c r="I219" s="12"/>
      <c r="J219" s="12"/>
      <c r="K219" s="12"/>
      <c r="L219" s="44"/>
      <c r="M219" s="148"/>
      <c r="N219" s="158"/>
    </row>
    <row r="220" spans="1:14">
      <c r="L220" s="57"/>
      <c r="N220" s="159"/>
    </row>
    <row r="221" spans="1:14">
      <c r="A221" s="41" t="s">
        <v>152</v>
      </c>
      <c r="B221" s="41" t="s">
        <v>49</v>
      </c>
      <c r="C221" s="41"/>
      <c r="D221" s="41" t="s">
        <v>5</v>
      </c>
      <c r="E221" s="41" t="s">
        <v>6</v>
      </c>
      <c r="F221" s="41" t="s">
        <v>8</v>
      </c>
      <c r="G221" s="41" t="s">
        <v>7</v>
      </c>
      <c r="H221" s="41" t="s">
        <v>9</v>
      </c>
      <c r="I221" s="41" t="s">
        <v>7</v>
      </c>
      <c r="J221" s="41" t="s">
        <v>10</v>
      </c>
      <c r="K221" s="43" t="s">
        <v>7</v>
      </c>
      <c r="L221" s="43"/>
      <c r="M221" s="156" t="s">
        <v>12</v>
      </c>
      <c r="N221" s="62" t="s">
        <v>421</v>
      </c>
    </row>
    <row r="222" spans="1:14">
      <c r="A222" s="12">
        <v>170</v>
      </c>
      <c r="B222" s="12" t="s">
        <v>50</v>
      </c>
      <c r="C222" s="12" t="s">
        <v>4</v>
      </c>
      <c r="D222" s="12"/>
      <c r="E222" s="12"/>
      <c r="F222" s="12"/>
      <c r="G222" s="12"/>
      <c r="H222" s="12"/>
      <c r="I222" s="12"/>
      <c r="J222" s="12"/>
      <c r="K222" s="12"/>
      <c r="L222" s="44"/>
      <c r="M222" s="148"/>
      <c r="N222" s="158"/>
    </row>
    <row r="223" spans="1:14">
      <c r="A223" s="12">
        <v>171</v>
      </c>
      <c r="B223" s="12" t="s">
        <v>56</v>
      </c>
      <c r="C223" s="12" t="s">
        <v>18</v>
      </c>
      <c r="D223" s="12"/>
      <c r="E223" s="12"/>
      <c r="F223" s="12"/>
      <c r="G223" s="12"/>
      <c r="H223" s="12"/>
      <c r="I223" s="12"/>
      <c r="J223" s="12"/>
      <c r="K223" s="12"/>
      <c r="L223" s="44"/>
      <c r="M223" s="148"/>
      <c r="N223" s="158"/>
    </row>
    <row r="224" spans="1:14">
      <c r="A224" s="12">
        <v>172</v>
      </c>
      <c r="B224" s="12" t="s">
        <v>97</v>
      </c>
      <c r="C224" s="12" t="s">
        <v>79</v>
      </c>
      <c r="D224" s="12"/>
      <c r="E224" s="12"/>
      <c r="F224" s="12"/>
      <c r="G224" s="12"/>
      <c r="H224" s="12"/>
      <c r="I224" s="12"/>
      <c r="J224" s="12"/>
      <c r="K224" s="12"/>
      <c r="L224" s="44"/>
      <c r="M224" s="148"/>
      <c r="N224" s="158"/>
    </row>
    <row r="225" spans="1:14">
      <c r="A225" s="12">
        <v>173</v>
      </c>
      <c r="B225" s="12" t="s">
        <v>144</v>
      </c>
      <c r="C225" s="12" t="s">
        <v>99</v>
      </c>
      <c r="D225" s="12"/>
      <c r="E225" s="12"/>
      <c r="F225" s="12"/>
      <c r="G225" s="12"/>
      <c r="H225" s="12"/>
      <c r="I225" s="12"/>
      <c r="J225" s="12"/>
      <c r="K225" s="12"/>
      <c r="L225" s="44"/>
      <c r="M225" s="148"/>
      <c r="N225" s="158"/>
    </row>
    <row r="226" spans="1:14">
      <c r="A226" s="12">
        <v>174</v>
      </c>
      <c r="B226" s="12" t="s">
        <v>145</v>
      </c>
      <c r="C226" s="12" t="s">
        <v>99</v>
      </c>
      <c r="D226" s="12"/>
      <c r="E226" s="12"/>
      <c r="F226" s="12"/>
      <c r="G226" s="12"/>
      <c r="H226" s="12"/>
      <c r="I226" s="12"/>
      <c r="J226" s="12"/>
      <c r="K226" s="12"/>
      <c r="L226" s="44"/>
      <c r="M226" s="148"/>
      <c r="N226" s="158"/>
    </row>
    <row r="227" spans="1:14">
      <c r="A227" s="12">
        <v>175</v>
      </c>
      <c r="B227" s="12" t="s">
        <v>146</v>
      </c>
      <c r="C227" s="12" t="s">
        <v>99</v>
      </c>
      <c r="D227" s="12"/>
      <c r="E227" s="12"/>
      <c r="F227" s="12"/>
      <c r="G227" s="12"/>
      <c r="H227" s="12"/>
      <c r="I227" s="12"/>
      <c r="J227" s="12"/>
      <c r="K227" s="12"/>
      <c r="L227" s="44"/>
      <c r="M227" s="148"/>
      <c r="N227" s="158"/>
    </row>
    <row r="228" spans="1:14">
      <c r="A228" s="12"/>
      <c r="B228" s="41" t="s">
        <v>3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44"/>
      <c r="M228" s="148"/>
      <c r="N228" s="158"/>
    </row>
    <row r="229" spans="1:14">
      <c r="A229" s="12">
        <v>176</v>
      </c>
      <c r="B229" s="12" t="s">
        <v>203</v>
      </c>
      <c r="C229" s="12" t="s">
        <v>201</v>
      </c>
      <c r="D229" s="12"/>
      <c r="E229" s="12"/>
      <c r="F229" s="12"/>
      <c r="G229" s="12"/>
      <c r="H229" s="12"/>
      <c r="I229" s="12"/>
      <c r="J229" s="12"/>
      <c r="K229" s="12"/>
      <c r="L229" s="44"/>
      <c r="M229" s="148"/>
      <c r="N229" s="158"/>
    </row>
    <row r="230" spans="1:14">
      <c r="A230" s="12">
        <v>177</v>
      </c>
      <c r="B230" s="12" t="s">
        <v>235</v>
      </c>
      <c r="C230" s="12" t="s">
        <v>212</v>
      </c>
      <c r="D230" s="12"/>
      <c r="E230" s="12"/>
      <c r="F230" s="12"/>
      <c r="G230" s="12"/>
      <c r="H230" s="12"/>
      <c r="I230" s="12"/>
      <c r="J230" s="12"/>
      <c r="K230" s="12"/>
      <c r="L230" s="44"/>
      <c r="M230" s="148"/>
      <c r="N230" s="158"/>
    </row>
    <row r="231" spans="1:14">
      <c r="A231" s="12">
        <v>178</v>
      </c>
      <c r="B231" s="12" t="s">
        <v>234</v>
      </c>
      <c r="C231" s="12" t="s">
        <v>212</v>
      </c>
      <c r="D231" s="12"/>
      <c r="E231" s="12"/>
      <c r="F231" s="12"/>
      <c r="G231" s="12"/>
      <c r="H231" s="12"/>
      <c r="I231" s="12"/>
      <c r="J231" s="12"/>
      <c r="K231" s="12"/>
      <c r="L231" s="44"/>
      <c r="M231" s="148"/>
      <c r="N231" s="158"/>
    </row>
    <row r="232" spans="1:14">
      <c r="A232" s="12">
        <v>179</v>
      </c>
      <c r="B232" s="12" t="s">
        <v>240</v>
      </c>
      <c r="C232" s="12" t="s">
        <v>215</v>
      </c>
      <c r="D232" s="12"/>
      <c r="E232" s="12"/>
      <c r="F232" s="12"/>
      <c r="G232" s="12"/>
      <c r="H232" s="12"/>
      <c r="I232" s="12"/>
      <c r="J232" s="12"/>
      <c r="K232" s="12"/>
      <c r="L232" s="44"/>
      <c r="M232" s="148"/>
      <c r="N232" s="158"/>
    </row>
    <row r="233" spans="1:14">
      <c r="A233" s="55">
        <v>180</v>
      </c>
      <c r="B233" s="12" t="s">
        <v>377</v>
      </c>
      <c r="C233" s="12" t="s">
        <v>192</v>
      </c>
      <c r="D233" s="12"/>
      <c r="E233" s="12"/>
      <c r="F233" s="12"/>
      <c r="G233" s="12"/>
      <c r="H233" s="12"/>
      <c r="I233" s="12"/>
      <c r="J233" s="12"/>
      <c r="K233" s="12"/>
      <c r="L233" s="44"/>
      <c r="M233" s="148"/>
      <c r="N233" s="158"/>
    </row>
    <row r="234" spans="1:14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161"/>
    </row>
    <row r="235" spans="1:14">
      <c r="A235" s="41" t="s">
        <v>153</v>
      </c>
      <c r="B235" s="41" t="s">
        <v>154</v>
      </c>
      <c r="C235" s="41"/>
      <c r="D235" s="41" t="s">
        <v>5</v>
      </c>
      <c r="E235" s="41" t="s">
        <v>6</v>
      </c>
      <c r="F235" s="41" t="s">
        <v>8</v>
      </c>
      <c r="G235" s="41" t="s">
        <v>7</v>
      </c>
      <c r="H235" s="41" t="s">
        <v>9</v>
      </c>
      <c r="I235" s="41" t="s">
        <v>7</v>
      </c>
      <c r="J235" s="41" t="s">
        <v>10</v>
      </c>
      <c r="K235" s="41" t="s">
        <v>7</v>
      </c>
      <c r="L235" s="166" t="s">
        <v>12</v>
      </c>
      <c r="M235" s="168"/>
      <c r="N235" s="62" t="s">
        <v>421</v>
      </c>
    </row>
    <row r="236" spans="1:14">
      <c r="A236" s="12">
        <v>181</v>
      </c>
      <c r="B236" s="12" t="s">
        <v>98</v>
      </c>
      <c r="C236" s="12" t="s">
        <v>79</v>
      </c>
      <c r="D236" s="12"/>
      <c r="E236" s="12"/>
      <c r="F236" s="12"/>
      <c r="G236" s="12"/>
      <c r="H236" s="12"/>
      <c r="I236" s="12"/>
      <c r="J236" s="12"/>
      <c r="K236" s="12"/>
      <c r="L236" s="44"/>
      <c r="M236" s="148"/>
      <c r="N236" s="158"/>
    </row>
    <row r="237" spans="1:14">
      <c r="A237" s="12">
        <v>182</v>
      </c>
      <c r="B237" s="12" t="s">
        <v>189</v>
      </c>
      <c r="C237" s="12" t="s">
        <v>417</v>
      </c>
      <c r="D237" s="12"/>
      <c r="E237" s="12"/>
      <c r="F237" s="12"/>
      <c r="G237" s="12"/>
      <c r="H237" s="12"/>
      <c r="I237" s="12"/>
      <c r="J237" s="12"/>
      <c r="K237" s="12"/>
      <c r="L237" s="44"/>
      <c r="M237" s="148"/>
      <c r="N237" s="158"/>
    </row>
    <row r="238" spans="1:14">
      <c r="A238" s="12">
        <v>183</v>
      </c>
      <c r="B238" s="12" t="s">
        <v>202</v>
      </c>
      <c r="C238" s="12" t="s">
        <v>201</v>
      </c>
      <c r="D238" s="12"/>
      <c r="E238" s="12"/>
      <c r="F238" s="12"/>
      <c r="G238" s="12"/>
      <c r="H238" s="12"/>
      <c r="I238" s="12"/>
      <c r="J238" s="12"/>
      <c r="K238" s="12"/>
      <c r="L238" s="44"/>
      <c r="M238" s="148"/>
      <c r="N238" s="158"/>
    </row>
    <row r="239" spans="1:14">
      <c r="A239" s="12">
        <v>184</v>
      </c>
      <c r="B239" s="12" t="s">
        <v>241</v>
      </c>
      <c r="C239" s="12" t="s">
        <v>215</v>
      </c>
      <c r="D239" s="12"/>
      <c r="E239" s="12"/>
      <c r="F239" s="12"/>
      <c r="G239" s="12"/>
      <c r="H239" s="12"/>
      <c r="I239" s="12"/>
      <c r="J239" s="12"/>
      <c r="K239" s="12"/>
      <c r="L239" s="44"/>
      <c r="M239" s="148"/>
      <c r="N239" s="158"/>
    </row>
    <row r="240" spans="1:14">
      <c r="A240" s="66"/>
      <c r="B240" s="67" t="s">
        <v>409</v>
      </c>
      <c r="C240" s="66"/>
      <c r="L240" s="57"/>
      <c r="N240" s="159"/>
    </row>
    <row r="241" spans="1:14">
      <c r="A241" s="41" t="s">
        <v>410</v>
      </c>
      <c r="B241" s="41" t="s">
        <v>354</v>
      </c>
      <c r="C241" s="41"/>
      <c r="D241" s="41" t="s">
        <v>5</v>
      </c>
      <c r="E241" s="41" t="s">
        <v>6</v>
      </c>
      <c r="F241" s="41" t="s">
        <v>8</v>
      </c>
      <c r="G241" s="41" t="s">
        <v>7</v>
      </c>
      <c r="H241" s="41" t="s">
        <v>9</v>
      </c>
      <c r="I241" s="41" t="s">
        <v>7</v>
      </c>
      <c r="J241" s="41" t="s">
        <v>10</v>
      </c>
      <c r="K241" s="41" t="s">
        <v>7</v>
      </c>
      <c r="L241" s="166" t="s">
        <v>12</v>
      </c>
      <c r="M241" s="168"/>
      <c r="N241" s="62" t="s">
        <v>421</v>
      </c>
    </row>
    <row r="242" spans="1:14">
      <c r="A242" s="12">
        <v>185</v>
      </c>
      <c r="B242" s="12" t="s">
        <v>147</v>
      </c>
      <c r="C242" s="12" t="s">
        <v>99</v>
      </c>
      <c r="D242" s="12"/>
      <c r="E242" s="12"/>
      <c r="F242" s="12"/>
      <c r="G242" s="12"/>
      <c r="H242" s="12"/>
      <c r="I242" s="12"/>
      <c r="J242" s="12"/>
      <c r="K242" s="12"/>
      <c r="L242" s="44"/>
      <c r="M242" s="148"/>
      <c r="N242" s="158"/>
    </row>
    <row r="243" spans="1:14">
      <c r="A243" s="12">
        <v>186</v>
      </c>
      <c r="B243" s="11" t="s">
        <v>148</v>
      </c>
      <c r="C243" s="12" t="s">
        <v>99</v>
      </c>
      <c r="D243" s="12"/>
      <c r="E243" s="12"/>
      <c r="F243" s="12"/>
      <c r="G243" s="12"/>
      <c r="H243" s="12"/>
      <c r="I243" s="12"/>
      <c r="J243" s="12"/>
      <c r="K243" s="12"/>
      <c r="L243" s="44"/>
      <c r="M243" s="148"/>
      <c r="N243" s="158"/>
    </row>
    <row r="244" spans="1:14">
      <c r="A244" s="12">
        <v>187</v>
      </c>
      <c r="B244" s="12" t="s">
        <v>149</v>
      </c>
      <c r="C244" s="12" t="s">
        <v>99</v>
      </c>
      <c r="D244" s="12"/>
      <c r="E244" s="12"/>
      <c r="F244" s="12"/>
      <c r="G244" s="12"/>
      <c r="H244" s="12"/>
      <c r="I244" s="12"/>
      <c r="J244" s="12"/>
      <c r="K244" s="12"/>
      <c r="L244" s="44"/>
      <c r="M244" s="148"/>
      <c r="N244" s="158"/>
    </row>
    <row r="245" spans="1:14">
      <c r="A245" s="54"/>
      <c r="B245" s="41" t="s">
        <v>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44"/>
      <c r="M245" s="148"/>
      <c r="N245" s="158"/>
    </row>
    <row r="246" spans="1:14">
      <c r="A246" s="55">
        <v>188</v>
      </c>
      <c r="B246" s="12" t="s">
        <v>199</v>
      </c>
      <c r="C246" s="12" t="s">
        <v>192</v>
      </c>
      <c r="D246" s="12"/>
      <c r="E246" s="12"/>
      <c r="F246" s="12"/>
      <c r="G246" s="12"/>
      <c r="H246" s="12"/>
      <c r="I246" s="12"/>
      <c r="J246" s="12"/>
      <c r="K246" s="12"/>
      <c r="L246" s="44"/>
      <c r="M246" s="148"/>
      <c r="N246" s="158"/>
    </row>
    <row r="247" spans="1:14">
      <c r="A247" s="12">
        <v>189</v>
      </c>
      <c r="B247" s="12" t="s">
        <v>200</v>
      </c>
      <c r="C247" s="12" t="s">
        <v>192</v>
      </c>
      <c r="D247" s="12"/>
      <c r="E247" s="12"/>
      <c r="F247" s="12"/>
      <c r="G247" s="12"/>
      <c r="H247" s="12"/>
      <c r="I247" s="12"/>
      <c r="J247" s="12"/>
      <c r="K247" s="12"/>
      <c r="L247" s="44"/>
      <c r="M247" s="148"/>
      <c r="N247" s="158"/>
    </row>
    <row r="248" spans="1:14">
      <c r="A248" s="55">
        <v>190</v>
      </c>
      <c r="B248" s="12" t="s">
        <v>236</v>
      </c>
      <c r="C248" s="12" t="s">
        <v>212</v>
      </c>
      <c r="D248" s="12"/>
      <c r="E248" s="12"/>
      <c r="F248" s="12"/>
      <c r="G248" s="12"/>
      <c r="H248" s="12"/>
      <c r="I248" s="12"/>
      <c r="J248" s="12"/>
      <c r="K248" s="12"/>
      <c r="L248" s="44"/>
      <c r="M248" s="148"/>
      <c r="N248" s="158"/>
    </row>
    <row r="249" spans="1:14">
      <c r="A249" s="12">
        <v>191</v>
      </c>
      <c r="B249" s="12" t="s">
        <v>237</v>
      </c>
      <c r="C249" s="12" t="s">
        <v>212</v>
      </c>
      <c r="D249" s="12"/>
      <c r="E249" s="12"/>
      <c r="F249" s="12"/>
      <c r="G249" s="12"/>
      <c r="H249" s="12"/>
      <c r="I249" s="12"/>
      <c r="J249" s="12"/>
      <c r="K249" s="12"/>
      <c r="L249" s="44"/>
      <c r="M249" s="148"/>
      <c r="N249" s="158"/>
    </row>
    <row r="250" spans="1:14">
      <c r="A250" s="55">
        <v>192</v>
      </c>
      <c r="B250" s="12" t="s">
        <v>238</v>
      </c>
      <c r="C250" s="12" t="s">
        <v>212</v>
      </c>
      <c r="D250" s="12"/>
      <c r="E250" s="12"/>
      <c r="F250" s="12"/>
      <c r="G250" s="12"/>
      <c r="H250" s="12"/>
      <c r="I250" s="12"/>
      <c r="J250" s="12"/>
      <c r="K250" s="12"/>
      <c r="L250" s="44"/>
      <c r="M250" s="148"/>
      <c r="N250" s="158"/>
    </row>
    <row r="251" spans="1:14">
      <c r="A251" s="12">
        <v>193</v>
      </c>
      <c r="B251" s="12" t="s">
        <v>239</v>
      </c>
      <c r="C251" s="12" t="s">
        <v>212</v>
      </c>
      <c r="D251" s="12"/>
      <c r="E251" s="12"/>
      <c r="F251" s="12"/>
      <c r="G251" s="12"/>
      <c r="H251" s="12"/>
      <c r="I251" s="12"/>
      <c r="J251" s="12"/>
      <c r="K251" s="12"/>
      <c r="L251" s="44"/>
      <c r="M251" s="148"/>
      <c r="N251" s="158"/>
    </row>
    <row r="252" spans="1:14">
      <c r="A252" s="12"/>
      <c r="B252" s="41" t="s">
        <v>3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44"/>
      <c r="M252" s="148"/>
      <c r="N252" s="158"/>
    </row>
    <row r="253" spans="1:14">
      <c r="A253" s="60"/>
      <c r="B253" s="59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162"/>
    </row>
    <row r="254" spans="1:14">
      <c r="A254" s="41" t="s">
        <v>410</v>
      </c>
      <c r="B254" s="41" t="s">
        <v>408</v>
      </c>
      <c r="C254" s="41"/>
      <c r="D254" s="41" t="s">
        <v>5</v>
      </c>
      <c r="E254" s="41" t="s">
        <v>6</v>
      </c>
      <c r="F254" s="41" t="s">
        <v>8</v>
      </c>
      <c r="G254" s="41" t="s">
        <v>7</v>
      </c>
      <c r="H254" s="41" t="s">
        <v>9</v>
      </c>
      <c r="I254" s="41" t="s">
        <v>7</v>
      </c>
      <c r="J254" s="41" t="s">
        <v>10</v>
      </c>
      <c r="K254" s="41" t="s">
        <v>7</v>
      </c>
      <c r="L254" s="166" t="s">
        <v>12</v>
      </c>
      <c r="M254" s="168"/>
      <c r="N254" s="62" t="s">
        <v>421</v>
      </c>
    </row>
    <row r="255" spans="1:14">
      <c r="A255" s="12">
        <v>194</v>
      </c>
      <c r="B255" s="12" t="s">
        <v>190</v>
      </c>
      <c r="C255" s="12" t="s">
        <v>417</v>
      </c>
      <c r="D255" s="12"/>
      <c r="E255" s="12"/>
      <c r="F255" s="12"/>
      <c r="G255" s="12"/>
      <c r="H255" s="12"/>
      <c r="I255" s="12"/>
      <c r="J255" s="12"/>
      <c r="K255" s="12"/>
      <c r="L255" s="44"/>
      <c r="M255" s="148"/>
      <c r="N255" s="12"/>
    </row>
  </sheetData>
  <mergeCells count="9">
    <mergeCell ref="L213:M213"/>
    <mergeCell ref="L235:M235"/>
    <mergeCell ref="L241:M241"/>
    <mergeCell ref="L254:M254"/>
    <mergeCell ref="L140:M140"/>
    <mergeCell ref="L171:M171"/>
    <mergeCell ref="L183:M183"/>
    <mergeCell ref="L192:M192"/>
    <mergeCell ref="L197:M197"/>
  </mergeCells>
  <pageMargins left="0.43307086614173229" right="0.23622047244094491" top="0.74803149606299213" bottom="0.15748031496062992" header="0.31496062992125984" footer="0.31496062992125984"/>
  <pageSetup paperSize="9" orientation="portrait" r:id="rId1"/>
  <headerFooter>
    <oddHeader>&amp;CNorth of Engalnd Regional 14 to 9 Club Grades - City of Newcastle Gymnastics Academy 6th April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10" workbookViewId="0">
      <selection activeCell="L39" sqref="L39"/>
    </sheetView>
  </sheetViews>
  <sheetFormatPr defaultRowHeight="15"/>
  <cols>
    <col min="1" max="1" width="10.7109375" customWidth="1"/>
    <col min="2" max="2" width="15" bestFit="1" customWidth="1"/>
    <col min="3" max="3" width="12.42578125" bestFit="1" customWidth="1"/>
    <col min="4" max="4" width="17.28515625" bestFit="1" customWidth="1"/>
    <col min="5" max="5" width="14.5703125" bestFit="1" customWidth="1"/>
    <col min="6" max="6" width="14.42578125" bestFit="1" customWidth="1"/>
    <col min="257" max="257" width="10.7109375" customWidth="1"/>
    <col min="258" max="258" width="15" bestFit="1" customWidth="1"/>
    <col min="259" max="259" width="12.42578125" bestFit="1" customWidth="1"/>
    <col min="260" max="260" width="17.28515625" bestFit="1" customWidth="1"/>
    <col min="261" max="261" width="14.5703125" bestFit="1" customWidth="1"/>
    <col min="262" max="262" width="14.42578125" bestFit="1" customWidth="1"/>
    <col min="513" max="513" width="10.7109375" customWidth="1"/>
    <col min="514" max="514" width="15" bestFit="1" customWidth="1"/>
    <col min="515" max="515" width="12.42578125" bestFit="1" customWidth="1"/>
    <col min="516" max="516" width="17.28515625" bestFit="1" customWidth="1"/>
    <col min="517" max="517" width="14.5703125" bestFit="1" customWidth="1"/>
    <col min="518" max="518" width="14.42578125" bestFit="1" customWidth="1"/>
    <col min="769" max="769" width="10.7109375" customWidth="1"/>
    <col min="770" max="770" width="15" bestFit="1" customWidth="1"/>
    <col min="771" max="771" width="12.42578125" bestFit="1" customWidth="1"/>
    <col min="772" max="772" width="17.28515625" bestFit="1" customWidth="1"/>
    <col min="773" max="773" width="14.5703125" bestFit="1" customWidth="1"/>
    <col min="774" max="774" width="14.42578125" bestFit="1" customWidth="1"/>
    <col min="1025" max="1025" width="10.7109375" customWidth="1"/>
    <col min="1026" max="1026" width="15" bestFit="1" customWidth="1"/>
    <col min="1027" max="1027" width="12.42578125" bestFit="1" customWidth="1"/>
    <col min="1028" max="1028" width="17.28515625" bestFit="1" customWidth="1"/>
    <col min="1029" max="1029" width="14.5703125" bestFit="1" customWidth="1"/>
    <col min="1030" max="1030" width="14.42578125" bestFit="1" customWidth="1"/>
    <col min="1281" max="1281" width="10.7109375" customWidth="1"/>
    <col min="1282" max="1282" width="15" bestFit="1" customWidth="1"/>
    <col min="1283" max="1283" width="12.42578125" bestFit="1" customWidth="1"/>
    <col min="1284" max="1284" width="17.28515625" bestFit="1" customWidth="1"/>
    <col min="1285" max="1285" width="14.5703125" bestFit="1" customWidth="1"/>
    <col min="1286" max="1286" width="14.42578125" bestFit="1" customWidth="1"/>
    <col min="1537" max="1537" width="10.7109375" customWidth="1"/>
    <col min="1538" max="1538" width="15" bestFit="1" customWidth="1"/>
    <col min="1539" max="1539" width="12.42578125" bestFit="1" customWidth="1"/>
    <col min="1540" max="1540" width="17.28515625" bestFit="1" customWidth="1"/>
    <col min="1541" max="1541" width="14.5703125" bestFit="1" customWidth="1"/>
    <col min="1542" max="1542" width="14.42578125" bestFit="1" customWidth="1"/>
    <col min="1793" max="1793" width="10.7109375" customWidth="1"/>
    <col min="1794" max="1794" width="15" bestFit="1" customWidth="1"/>
    <col min="1795" max="1795" width="12.42578125" bestFit="1" customWidth="1"/>
    <col min="1796" max="1796" width="17.28515625" bestFit="1" customWidth="1"/>
    <col min="1797" max="1797" width="14.5703125" bestFit="1" customWidth="1"/>
    <col min="1798" max="1798" width="14.42578125" bestFit="1" customWidth="1"/>
    <col min="2049" max="2049" width="10.7109375" customWidth="1"/>
    <col min="2050" max="2050" width="15" bestFit="1" customWidth="1"/>
    <col min="2051" max="2051" width="12.42578125" bestFit="1" customWidth="1"/>
    <col min="2052" max="2052" width="17.28515625" bestFit="1" customWidth="1"/>
    <col min="2053" max="2053" width="14.5703125" bestFit="1" customWidth="1"/>
    <col min="2054" max="2054" width="14.42578125" bestFit="1" customWidth="1"/>
    <col min="2305" max="2305" width="10.7109375" customWidth="1"/>
    <col min="2306" max="2306" width="15" bestFit="1" customWidth="1"/>
    <col min="2307" max="2307" width="12.42578125" bestFit="1" customWidth="1"/>
    <col min="2308" max="2308" width="17.28515625" bestFit="1" customWidth="1"/>
    <col min="2309" max="2309" width="14.5703125" bestFit="1" customWidth="1"/>
    <col min="2310" max="2310" width="14.42578125" bestFit="1" customWidth="1"/>
    <col min="2561" max="2561" width="10.7109375" customWidth="1"/>
    <col min="2562" max="2562" width="15" bestFit="1" customWidth="1"/>
    <col min="2563" max="2563" width="12.42578125" bestFit="1" customWidth="1"/>
    <col min="2564" max="2564" width="17.28515625" bestFit="1" customWidth="1"/>
    <col min="2565" max="2565" width="14.5703125" bestFit="1" customWidth="1"/>
    <col min="2566" max="2566" width="14.42578125" bestFit="1" customWidth="1"/>
    <col min="2817" max="2817" width="10.7109375" customWidth="1"/>
    <col min="2818" max="2818" width="15" bestFit="1" customWidth="1"/>
    <col min="2819" max="2819" width="12.42578125" bestFit="1" customWidth="1"/>
    <col min="2820" max="2820" width="17.28515625" bestFit="1" customWidth="1"/>
    <col min="2821" max="2821" width="14.5703125" bestFit="1" customWidth="1"/>
    <col min="2822" max="2822" width="14.42578125" bestFit="1" customWidth="1"/>
    <col min="3073" max="3073" width="10.7109375" customWidth="1"/>
    <col min="3074" max="3074" width="15" bestFit="1" customWidth="1"/>
    <col min="3075" max="3075" width="12.42578125" bestFit="1" customWidth="1"/>
    <col min="3076" max="3076" width="17.28515625" bestFit="1" customWidth="1"/>
    <col min="3077" max="3077" width="14.5703125" bestFit="1" customWidth="1"/>
    <col min="3078" max="3078" width="14.42578125" bestFit="1" customWidth="1"/>
    <col min="3329" max="3329" width="10.7109375" customWidth="1"/>
    <col min="3330" max="3330" width="15" bestFit="1" customWidth="1"/>
    <col min="3331" max="3331" width="12.42578125" bestFit="1" customWidth="1"/>
    <col min="3332" max="3332" width="17.28515625" bestFit="1" customWidth="1"/>
    <col min="3333" max="3333" width="14.5703125" bestFit="1" customWidth="1"/>
    <col min="3334" max="3334" width="14.42578125" bestFit="1" customWidth="1"/>
    <col min="3585" max="3585" width="10.7109375" customWidth="1"/>
    <col min="3586" max="3586" width="15" bestFit="1" customWidth="1"/>
    <col min="3587" max="3587" width="12.42578125" bestFit="1" customWidth="1"/>
    <col min="3588" max="3588" width="17.28515625" bestFit="1" customWidth="1"/>
    <col min="3589" max="3589" width="14.5703125" bestFit="1" customWidth="1"/>
    <col min="3590" max="3590" width="14.42578125" bestFit="1" customWidth="1"/>
    <col min="3841" max="3841" width="10.7109375" customWidth="1"/>
    <col min="3842" max="3842" width="15" bestFit="1" customWidth="1"/>
    <col min="3843" max="3843" width="12.42578125" bestFit="1" customWidth="1"/>
    <col min="3844" max="3844" width="17.28515625" bestFit="1" customWidth="1"/>
    <col min="3845" max="3845" width="14.5703125" bestFit="1" customWidth="1"/>
    <col min="3846" max="3846" width="14.42578125" bestFit="1" customWidth="1"/>
    <col min="4097" max="4097" width="10.7109375" customWidth="1"/>
    <col min="4098" max="4098" width="15" bestFit="1" customWidth="1"/>
    <col min="4099" max="4099" width="12.42578125" bestFit="1" customWidth="1"/>
    <col min="4100" max="4100" width="17.28515625" bestFit="1" customWidth="1"/>
    <col min="4101" max="4101" width="14.5703125" bestFit="1" customWidth="1"/>
    <col min="4102" max="4102" width="14.42578125" bestFit="1" customWidth="1"/>
    <col min="4353" max="4353" width="10.7109375" customWidth="1"/>
    <col min="4354" max="4354" width="15" bestFit="1" customWidth="1"/>
    <col min="4355" max="4355" width="12.42578125" bestFit="1" customWidth="1"/>
    <col min="4356" max="4356" width="17.28515625" bestFit="1" customWidth="1"/>
    <col min="4357" max="4357" width="14.5703125" bestFit="1" customWidth="1"/>
    <col min="4358" max="4358" width="14.42578125" bestFit="1" customWidth="1"/>
    <col min="4609" max="4609" width="10.7109375" customWidth="1"/>
    <col min="4610" max="4610" width="15" bestFit="1" customWidth="1"/>
    <col min="4611" max="4611" width="12.42578125" bestFit="1" customWidth="1"/>
    <col min="4612" max="4612" width="17.28515625" bestFit="1" customWidth="1"/>
    <col min="4613" max="4613" width="14.5703125" bestFit="1" customWidth="1"/>
    <col min="4614" max="4614" width="14.42578125" bestFit="1" customWidth="1"/>
    <col min="4865" max="4865" width="10.7109375" customWidth="1"/>
    <col min="4866" max="4866" width="15" bestFit="1" customWidth="1"/>
    <col min="4867" max="4867" width="12.42578125" bestFit="1" customWidth="1"/>
    <col min="4868" max="4868" width="17.28515625" bestFit="1" customWidth="1"/>
    <col min="4869" max="4869" width="14.5703125" bestFit="1" customWidth="1"/>
    <col min="4870" max="4870" width="14.42578125" bestFit="1" customWidth="1"/>
    <col min="5121" max="5121" width="10.7109375" customWidth="1"/>
    <col min="5122" max="5122" width="15" bestFit="1" customWidth="1"/>
    <col min="5123" max="5123" width="12.42578125" bestFit="1" customWidth="1"/>
    <col min="5124" max="5124" width="17.28515625" bestFit="1" customWidth="1"/>
    <col min="5125" max="5125" width="14.5703125" bestFit="1" customWidth="1"/>
    <col min="5126" max="5126" width="14.42578125" bestFit="1" customWidth="1"/>
    <col min="5377" max="5377" width="10.7109375" customWidth="1"/>
    <col min="5378" max="5378" width="15" bestFit="1" customWidth="1"/>
    <col min="5379" max="5379" width="12.42578125" bestFit="1" customWidth="1"/>
    <col min="5380" max="5380" width="17.28515625" bestFit="1" customWidth="1"/>
    <col min="5381" max="5381" width="14.5703125" bestFit="1" customWidth="1"/>
    <col min="5382" max="5382" width="14.42578125" bestFit="1" customWidth="1"/>
    <col min="5633" max="5633" width="10.7109375" customWidth="1"/>
    <col min="5634" max="5634" width="15" bestFit="1" customWidth="1"/>
    <col min="5635" max="5635" width="12.42578125" bestFit="1" customWidth="1"/>
    <col min="5636" max="5636" width="17.28515625" bestFit="1" customWidth="1"/>
    <col min="5637" max="5637" width="14.5703125" bestFit="1" customWidth="1"/>
    <col min="5638" max="5638" width="14.42578125" bestFit="1" customWidth="1"/>
    <col min="5889" max="5889" width="10.7109375" customWidth="1"/>
    <col min="5890" max="5890" width="15" bestFit="1" customWidth="1"/>
    <col min="5891" max="5891" width="12.42578125" bestFit="1" customWidth="1"/>
    <col min="5892" max="5892" width="17.28515625" bestFit="1" customWidth="1"/>
    <col min="5893" max="5893" width="14.5703125" bestFit="1" customWidth="1"/>
    <col min="5894" max="5894" width="14.42578125" bestFit="1" customWidth="1"/>
    <col min="6145" max="6145" width="10.7109375" customWidth="1"/>
    <col min="6146" max="6146" width="15" bestFit="1" customWidth="1"/>
    <col min="6147" max="6147" width="12.42578125" bestFit="1" customWidth="1"/>
    <col min="6148" max="6148" width="17.28515625" bestFit="1" customWidth="1"/>
    <col min="6149" max="6149" width="14.5703125" bestFit="1" customWidth="1"/>
    <col min="6150" max="6150" width="14.42578125" bestFit="1" customWidth="1"/>
    <col min="6401" max="6401" width="10.7109375" customWidth="1"/>
    <col min="6402" max="6402" width="15" bestFit="1" customWidth="1"/>
    <col min="6403" max="6403" width="12.42578125" bestFit="1" customWidth="1"/>
    <col min="6404" max="6404" width="17.28515625" bestFit="1" customWidth="1"/>
    <col min="6405" max="6405" width="14.5703125" bestFit="1" customWidth="1"/>
    <col min="6406" max="6406" width="14.42578125" bestFit="1" customWidth="1"/>
    <col min="6657" max="6657" width="10.7109375" customWidth="1"/>
    <col min="6658" max="6658" width="15" bestFit="1" customWidth="1"/>
    <col min="6659" max="6659" width="12.42578125" bestFit="1" customWidth="1"/>
    <col min="6660" max="6660" width="17.28515625" bestFit="1" customWidth="1"/>
    <col min="6661" max="6661" width="14.5703125" bestFit="1" customWidth="1"/>
    <col min="6662" max="6662" width="14.42578125" bestFit="1" customWidth="1"/>
    <col min="6913" max="6913" width="10.7109375" customWidth="1"/>
    <col min="6914" max="6914" width="15" bestFit="1" customWidth="1"/>
    <col min="6915" max="6915" width="12.42578125" bestFit="1" customWidth="1"/>
    <col min="6916" max="6916" width="17.28515625" bestFit="1" customWidth="1"/>
    <col min="6917" max="6917" width="14.5703125" bestFit="1" customWidth="1"/>
    <col min="6918" max="6918" width="14.42578125" bestFit="1" customWidth="1"/>
    <col min="7169" max="7169" width="10.7109375" customWidth="1"/>
    <col min="7170" max="7170" width="15" bestFit="1" customWidth="1"/>
    <col min="7171" max="7171" width="12.42578125" bestFit="1" customWidth="1"/>
    <col min="7172" max="7172" width="17.28515625" bestFit="1" customWidth="1"/>
    <col min="7173" max="7173" width="14.5703125" bestFit="1" customWidth="1"/>
    <col min="7174" max="7174" width="14.42578125" bestFit="1" customWidth="1"/>
    <col min="7425" max="7425" width="10.7109375" customWidth="1"/>
    <col min="7426" max="7426" width="15" bestFit="1" customWidth="1"/>
    <col min="7427" max="7427" width="12.42578125" bestFit="1" customWidth="1"/>
    <col min="7428" max="7428" width="17.28515625" bestFit="1" customWidth="1"/>
    <col min="7429" max="7429" width="14.5703125" bestFit="1" customWidth="1"/>
    <col min="7430" max="7430" width="14.42578125" bestFit="1" customWidth="1"/>
    <col min="7681" max="7681" width="10.7109375" customWidth="1"/>
    <col min="7682" max="7682" width="15" bestFit="1" customWidth="1"/>
    <col min="7683" max="7683" width="12.42578125" bestFit="1" customWidth="1"/>
    <col min="7684" max="7684" width="17.28515625" bestFit="1" customWidth="1"/>
    <col min="7685" max="7685" width="14.5703125" bestFit="1" customWidth="1"/>
    <col min="7686" max="7686" width="14.42578125" bestFit="1" customWidth="1"/>
    <col min="7937" max="7937" width="10.7109375" customWidth="1"/>
    <col min="7938" max="7938" width="15" bestFit="1" customWidth="1"/>
    <col min="7939" max="7939" width="12.42578125" bestFit="1" customWidth="1"/>
    <col min="7940" max="7940" width="17.28515625" bestFit="1" customWidth="1"/>
    <col min="7941" max="7941" width="14.5703125" bestFit="1" customWidth="1"/>
    <col min="7942" max="7942" width="14.42578125" bestFit="1" customWidth="1"/>
    <col min="8193" max="8193" width="10.7109375" customWidth="1"/>
    <col min="8194" max="8194" width="15" bestFit="1" customWidth="1"/>
    <col min="8195" max="8195" width="12.42578125" bestFit="1" customWidth="1"/>
    <col min="8196" max="8196" width="17.28515625" bestFit="1" customWidth="1"/>
    <col min="8197" max="8197" width="14.5703125" bestFit="1" customWidth="1"/>
    <col min="8198" max="8198" width="14.42578125" bestFit="1" customWidth="1"/>
    <col min="8449" max="8449" width="10.7109375" customWidth="1"/>
    <col min="8450" max="8450" width="15" bestFit="1" customWidth="1"/>
    <col min="8451" max="8451" width="12.42578125" bestFit="1" customWidth="1"/>
    <col min="8452" max="8452" width="17.28515625" bestFit="1" customWidth="1"/>
    <col min="8453" max="8453" width="14.5703125" bestFit="1" customWidth="1"/>
    <col min="8454" max="8454" width="14.42578125" bestFit="1" customWidth="1"/>
    <col min="8705" max="8705" width="10.7109375" customWidth="1"/>
    <col min="8706" max="8706" width="15" bestFit="1" customWidth="1"/>
    <col min="8707" max="8707" width="12.42578125" bestFit="1" customWidth="1"/>
    <col min="8708" max="8708" width="17.28515625" bestFit="1" customWidth="1"/>
    <col min="8709" max="8709" width="14.5703125" bestFit="1" customWidth="1"/>
    <col min="8710" max="8710" width="14.42578125" bestFit="1" customWidth="1"/>
    <col min="8961" max="8961" width="10.7109375" customWidth="1"/>
    <col min="8962" max="8962" width="15" bestFit="1" customWidth="1"/>
    <col min="8963" max="8963" width="12.42578125" bestFit="1" customWidth="1"/>
    <col min="8964" max="8964" width="17.28515625" bestFit="1" customWidth="1"/>
    <col min="8965" max="8965" width="14.5703125" bestFit="1" customWidth="1"/>
    <col min="8966" max="8966" width="14.42578125" bestFit="1" customWidth="1"/>
    <col min="9217" max="9217" width="10.7109375" customWidth="1"/>
    <col min="9218" max="9218" width="15" bestFit="1" customWidth="1"/>
    <col min="9219" max="9219" width="12.42578125" bestFit="1" customWidth="1"/>
    <col min="9220" max="9220" width="17.28515625" bestFit="1" customWidth="1"/>
    <col min="9221" max="9221" width="14.5703125" bestFit="1" customWidth="1"/>
    <col min="9222" max="9222" width="14.42578125" bestFit="1" customWidth="1"/>
    <col min="9473" max="9473" width="10.7109375" customWidth="1"/>
    <col min="9474" max="9474" width="15" bestFit="1" customWidth="1"/>
    <col min="9475" max="9475" width="12.42578125" bestFit="1" customWidth="1"/>
    <col min="9476" max="9476" width="17.28515625" bestFit="1" customWidth="1"/>
    <col min="9477" max="9477" width="14.5703125" bestFit="1" customWidth="1"/>
    <col min="9478" max="9478" width="14.42578125" bestFit="1" customWidth="1"/>
    <col min="9729" max="9729" width="10.7109375" customWidth="1"/>
    <col min="9730" max="9730" width="15" bestFit="1" customWidth="1"/>
    <col min="9731" max="9731" width="12.42578125" bestFit="1" customWidth="1"/>
    <col min="9732" max="9732" width="17.28515625" bestFit="1" customWidth="1"/>
    <col min="9733" max="9733" width="14.5703125" bestFit="1" customWidth="1"/>
    <col min="9734" max="9734" width="14.42578125" bestFit="1" customWidth="1"/>
    <col min="9985" max="9985" width="10.7109375" customWidth="1"/>
    <col min="9986" max="9986" width="15" bestFit="1" customWidth="1"/>
    <col min="9987" max="9987" width="12.42578125" bestFit="1" customWidth="1"/>
    <col min="9988" max="9988" width="17.28515625" bestFit="1" customWidth="1"/>
    <col min="9989" max="9989" width="14.5703125" bestFit="1" customWidth="1"/>
    <col min="9990" max="9990" width="14.42578125" bestFit="1" customWidth="1"/>
    <col min="10241" max="10241" width="10.7109375" customWidth="1"/>
    <col min="10242" max="10242" width="15" bestFit="1" customWidth="1"/>
    <col min="10243" max="10243" width="12.42578125" bestFit="1" customWidth="1"/>
    <col min="10244" max="10244" width="17.28515625" bestFit="1" customWidth="1"/>
    <col min="10245" max="10245" width="14.5703125" bestFit="1" customWidth="1"/>
    <col min="10246" max="10246" width="14.42578125" bestFit="1" customWidth="1"/>
    <col min="10497" max="10497" width="10.7109375" customWidth="1"/>
    <col min="10498" max="10498" width="15" bestFit="1" customWidth="1"/>
    <col min="10499" max="10499" width="12.42578125" bestFit="1" customWidth="1"/>
    <col min="10500" max="10500" width="17.28515625" bestFit="1" customWidth="1"/>
    <col min="10501" max="10501" width="14.5703125" bestFit="1" customWidth="1"/>
    <col min="10502" max="10502" width="14.42578125" bestFit="1" customWidth="1"/>
    <col min="10753" max="10753" width="10.7109375" customWidth="1"/>
    <col min="10754" max="10754" width="15" bestFit="1" customWidth="1"/>
    <col min="10755" max="10755" width="12.42578125" bestFit="1" customWidth="1"/>
    <col min="10756" max="10756" width="17.28515625" bestFit="1" customWidth="1"/>
    <col min="10757" max="10757" width="14.5703125" bestFit="1" customWidth="1"/>
    <col min="10758" max="10758" width="14.42578125" bestFit="1" customWidth="1"/>
    <col min="11009" max="11009" width="10.7109375" customWidth="1"/>
    <col min="11010" max="11010" width="15" bestFit="1" customWidth="1"/>
    <col min="11011" max="11011" width="12.42578125" bestFit="1" customWidth="1"/>
    <col min="11012" max="11012" width="17.28515625" bestFit="1" customWidth="1"/>
    <col min="11013" max="11013" width="14.5703125" bestFit="1" customWidth="1"/>
    <col min="11014" max="11014" width="14.42578125" bestFit="1" customWidth="1"/>
    <col min="11265" max="11265" width="10.7109375" customWidth="1"/>
    <col min="11266" max="11266" width="15" bestFit="1" customWidth="1"/>
    <col min="11267" max="11267" width="12.42578125" bestFit="1" customWidth="1"/>
    <col min="11268" max="11268" width="17.28515625" bestFit="1" customWidth="1"/>
    <col min="11269" max="11269" width="14.5703125" bestFit="1" customWidth="1"/>
    <col min="11270" max="11270" width="14.42578125" bestFit="1" customWidth="1"/>
    <col min="11521" max="11521" width="10.7109375" customWidth="1"/>
    <col min="11522" max="11522" width="15" bestFit="1" customWidth="1"/>
    <col min="11523" max="11523" width="12.42578125" bestFit="1" customWidth="1"/>
    <col min="11524" max="11524" width="17.28515625" bestFit="1" customWidth="1"/>
    <col min="11525" max="11525" width="14.5703125" bestFit="1" customWidth="1"/>
    <col min="11526" max="11526" width="14.42578125" bestFit="1" customWidth="1"/>
    <col min="11777" max="11777" width="10.7109375" customWidth="1"/>
    <col min="11778" max="11778" width="15" bestFit="1" customWidth="1"/>
    <col min="11779" max="11779" width="12.42578125" bestFit="1" customWidth="1"/>
    <col min="11780" max="11780" width="17.28515625" bestFit="1" customWidth="1"/>
    <col min="11781" max="11781" width="14.5703125" bestFit="1" customWidth="1"/>
    <col min="11782" max="11782" width="14.42578125" bestFit="1" customWidth="1"/>
    <col min="12033" max="12033" width="10.7109375" customWidth="1"/>
    <col min="12034" max="12034" width="15" bestFit="1" customWidth="1"/>
    <col min="12035" max="12035" width="12.42578125" bestFit="1" customWidth="1"/>
    <col min="12036" max="12036" width="17.28515625" bestFit="1" customWidth="1"/>
    <col min="12037" max="12037" width="14.5703125" bestFit="1" customWidth="1"/>
    <col min="12038" max="12038" width="14.42578125" bestFit="1" customWidth="1"/>
    <col min="12289" max="12289" width="10.7109375" customWidth="1"/>
    <col min="12290" max="12290" width="15" bestFit="1" customWidth="1"/>
    <col min="12291" max="12291" width="12.42578125" bestFit="1" customWidth="1"/>
    <col min="12292" max="12292" width="17.28515625" bestFit="1" customWidth="1"/>
    <col min="12293" max="12293" width="14.5703125" bestFit="1" customWidth="1"/>
    <col min="12294" max="12294" width="14.42578125" bestFit="1" customWidth="1"/>
    <col min="12545" max="12545" width="10.7109375" customWidth="1"/>
    <col min="12546" max="12546" width="15" bestFit="1" customWidth="1"/>
    <col min="12547" max="12547" width="12.42578125" bestFit="1" customWidth="1"/>
    <col min="12548" max="12548" width="17.28515625" bestFit="1" customWidth="1"/>
    <col min="12549" max="12549" width="14.5703125" bestFit="1" customWidth="1"/>
    <col min="12550" max="12550" width="14.42578125" bestFit="1" customWidth="1"/>
    <col min="12801" max="12801" width="10.7109375" customWidth="1"/>
    <col min="12802" max="12802" width="15" bestFit="1" customWidth="1"/>
    <col min="12803" max="12803" width="12.42578125" bestFit="1" customWidth="1"/>
    <col min="12804" max="12804" width="17.28515625" bestFit="1" customWidth="1"/>
    <col min="12805" max="12805" width="14.5703125" bestFit="1" customWidth="1"/>
    <col min="12806" max="12806" width="14.42578125" bestFit="1" customWidth="1"/>
    <col min="13057" max="13057" width="10.7109375" customWidth="1"/>
    <col min="13058" max="13058" width="15" bestFit="1" customWidth="1"/>
    <col min="13059" max="13059" width="12.42578125" bestFit="1" customWidth="1"/>
    <col min="13060" max="13060" width="17.28515625" bestFit="1" customWidth="1"/>
    <col min="13061" max="13061" width="14.5703125" bestFit="1" customWidth="1"/>
    <col min="13062" max="13062" width="14.42578125" bestFit="1" customWidth="1"/>
    <col min="13313" max="13313" width="10.7109375" customWidth="1"/>
    <col min="13314" max="13314" width="15" bestFit="1" customWidth="1"/>
    <col min="13315" max="13315" width="12.42578125" bestFit="1" customWidth="1"/>
    <col min="13316" max="13316" width="17.28515625" bestFit="1" customWidth="1"/>
    <col min="13317" max="13317" width="14.5703125" bestFit="1" customWidth="1"/>
    <col min="13318" max="13318" width="14.42578125" bestFit="1" customWidth="1"/>
    <col min="13569" max="13569" width="10.7109375" customWidth="1"/>
    <col min="13570" max="13570" width="15" bestFit="1" customWidth="1"/>
    <col min="13571" max="13571" width="12.42578125" bestFit="1" customWidth="1"/>
    <col min="13572" max="13572" width="17.28515625" bestFit="1" customWidth="1"/>
    <col min="13573" max="13573" width="14.5703125" bestFit="1" customWidth="1"/>
    <col min="13574" max="13574" width="14.42578125" bestFit="1" customWidth="1"/>
    <col min="13825" max="13825" width="10.7109375" customWidth="1"/>
    <col min="13826" max="13826" width="15" bestFit="1" customWidth="1"/>
    <col min="13827" max="13827" width="12.42578125" bestFit="1" customWidth="1"/>
    <col min="13828" max="13828" width="17.28515625" bestFit="1" customWidth="1"/>
    <col min="13829" max="13829" width="14.5703125" bestFit="1" customWidth="1"/>
    <col min="13830" max="13830" width="14.42578125" bestFit="1" customWidth="1"/>
    <col min="14081" max="14081" width="10.7109375" customWidth="1"/>
    <col min="14082" max="14082" width="15" bestFit="1" customWidth="1"/>
    <col min="14083" max="14083" width="12.42578125" bestFit="1" customWidth="1"/>
    <col min="14084" max="14084" width="17.28515625" bestFit="1" customWidth="1"/>
    <col min="14085" max="14085" width="14.5703125" bestFit="1" customWidth="1"/>
    <col min="14086" max="14086" width="14.42578125" bestFit="1" customWidth="1"/>
    <col min="14337" max="14337" width="10.7109375" customWidth="1"/>
    <col min="14338" max="14338" width="15" bestFit="1" customWidth="1"/>
    <col min="14339" max="14339" width="12.42578125" bestFit="1" customWidth="1"/>
    <col min="14340" max="14340" width="17.28515625" bestFit="1" customWidth="1"/>
    <col min="14341" max="14341" width="14.5703125" bestFit="1" customWidth="1"/>
    <col min="14342" max="14342" width="14.42578125" bestFit="1" customWidth="1"/>
    <col min="14593" max="14593" width="10.7109375" customWidth="1"/>
    <col min="14594" max="14594" width="15" bestFit="1" customWidth="1"/>
    <col min="14595" max="14595" width="12.42578125" bestFit="1" customWidth="1"/>
    <col min="14596" max="14596" width="17.28515625" bestFit="1" customWidth="1"/>
    <col min="14597" max="14597" width="14.5703125" bestFit="1" customWidth="1"/>
    <col min="14598" max="14598" width="14.42578125" bestFit="1" customWidth="1"/>
    <col min="14849" max="14849" width="10.7109375" customWidth="1"/>
    <col min="14850" max="14850" width="15" bestFit="1" customWidth="1"/>
    <col min="14851" max="14851" width="12.42578125" bestFit="1" customWidth="1"/>
    <col min="14852" max="14852" width="17.28515625" bestFit="1" customWidth="1"/>
    <col min="14853" max="14853" width="14.5703125" bestFit="1" customWidth="1"/>
    <col min="14854" max="14854" width="14.42578125" bestFit="1" customWidth="1"/>
    <col min="15105" max="15105" width="10.7109375" customWidth="1"/>
    <col min="15106" max="15106" width="15" bestFit="1" customWidth="1"/>
    <col min="15107" max="15107" width="12.42578125" bestFit="1" customWidth="1"/>
    <col min="15108" max="15108" width="17.28515625" bestFit="1" customWidth="1"/>
    <col min="15109" max="15109" width="14.5703125" bestFit="1" customWidth="1"/>
    <col min="15110" max="15110" width="14.42578125" bestFit="1" customWidth="1"/>
    <col min="15361" max="15361" width="10.7109375" customWidth="1"/>
    <col min="15362" max="15362" width="15" bestFit="1" customWidth="1"/>
    <col min="15363" max="15363" width="12.42578125" bestFit="1" customWidth="1"/>
    <col min="15364" max="15364" width="17.28515625" bestFit="1" customWidth="1"/>
    <col min="15365" max="15365" width="14.5703125" bestFit="1" customWidth="1"/>
    <col min="15366" max="15366" width="14.42578125" bestFit="1" customWidth="1"/>
    <col min="15617" max="15617" width="10.7109375" customWidth="1"/>
    <col min="15618" max="15618" width="15" bestFit="1" customWidth="1"/>
    <col min="15619" max="15619" width="12.42578125" bestFit="1" customWidth="1"/>
    <col min="15620" max="15620" width="17.28515625" bestFit="1" customWidth="1"/>
    <col min="15621" max="15621" width="14.5703125" bestFit="1" customWidth="1"/>
    <col min="15622" max="15622" width="14.42578125" bestFit="1" customWidth="1"/>
    <col min="15873" max="15873" width="10.7109375" customWidth="1"/>
    <col min="15874" max="15874" width="15" bestFit="1" customWidth="1"/>
    <col min="15875" max="15875" width="12.42578125" bestFit="1" customWidth="1"/>
    <col min="15876" max="15876" width="17.28515625" bestFit="1" customWidth="1"/>
    <col min="15877" max="15877" width="14.5703125" bestFit="1" customWidth="1"/>
    <col min="15878" max="15878" width="14.42578125" bestFit="1" customWidth="1"/>
    <col min="16129" max="16129" width="10.7109375" customWidth="1"/>
    <col min="16130" max="16130" width="15" bestFit="1" customWidth="1"/>
    <col min="16131" max="16131" width="12.42578125" bestFit="1" customWidth="1"/>
    <col min="16132" max="16132" width="17.28515625" bestFit="1" customWidth="1"/>
    <col min="16133" max="16133" width="14.5703125" bestFit="1" customWidth="1"/>
    <col min="16134" max="16134" width="14.42578125" bestFit="1" customWidth="1"/>
  </cols>
  <sheetData>
    <row r="1" spans="1:6">
      <c r="A1" s="23" t="s">
        <v>385</v>
      </c>
      <c r="B1" s="23"/>
      <c r="C1" s="23"/>
    </row>
    <row r="3" spans="1:6">
      <c r="A3" s="24" t="s">
        <v>61</v>
      </c>
    </row>
    <row r="5" spans="1:6">
      <c r="A5" s="3"/>
      <c r="B5" s="25" t="s">
        <v>386</v>
      </c>
      <c r="C5" s="25" t="s">
        <v>387</v>
      </c>
      <c r="D5" s="25" t="s">
        <v>388</v>
      </c>
      <c r="E5" s="25" t="s">
        <v>389</v>
      </c>
      <c r="F5" s="26" t="s">
        <v>390</v>
      </c>
    </row>
    <row r="6" spans="1:6">
      <c r="A6" s="27" t="s">
        <v>391</v>
      </c>
      <c r="B6" s="28" t="s">
        <v>118</v>
      </c>
      <c r="C6" s="29" t="s">
        <v>392</v>
      </c>
      <c r="D6" s="6" t="s">
        <v>100</v>
      </c>
      <c r="E6" s="28" t="s">
        <v>399</v>
      </c>
      <c r="F6" s="33" t="s">
        <v>400</v>
      </c>
    </row>
    <row r="7" spans="1:6">
      <c r="A7" s="31"/>
      <c r="B7" s="6" t="s">
        <v>395</v>
      </c>
      <c r="C7" s="6" t="s">
        <v>70</v>
      </c>
      <c r="D7" s="6" t="s">
        <v>396</v>
      </c>
      <c r="E7" s="6" t="s">
        <v>69</v>
      </c>
      <c r="F7" s="30" t="s">
        <v>72</v>
      </c>
    </row>
    <row r="8" spans="1:6">
      <c r="A8" s="31"/>
      <c r="B8" s="6" t="s">
        <v>214</v>
      </c>
      <c r="C8" s="6"/>
      <c r="D8" s="6"/>
      <c r="E8" s="6" t="s">
        <v>404</v>
      </c>
      <c r="F8" s="30"/>
    </row>
    <row r="9" spans="1:6">
      <c r="A9" s="31"/>
      <c r="B9" s="6"/>
      <c r="C9" s="6"/>
      <c r="D9" s="6"/>
      <c r="E9" s="6"/>
      <c r="F9" s="30"/>
    </row>
    <row r="10" spans="1:6">
      <c r="A10" s="32" t="s">
        <v>397</v>
      </c>
      <c r="B10" s="28" t="s">
        <v>398</v>
      </c>
      <c r="C10" s="28" t="s">
        <v>394</v>
      </c>
      <c r="D10" s="28" t="s">
        <v>213</v>
      </c>
      <c r="E10" s="28" t="s">
        <v>393</v>
      </c>
      <c r="F10" s="33" t="s">
        <v>430</v>
      </c>
    </row>
    <row r="11" spans="1:6">
      <c r="A11" s="31"/>
      <c r="B11" s="6" t="s">
        <v>403</v>
      </c>
      <c r="C11" s="6" t="s">
        <v>401</v>
      </c>
      <c r="D11" s="6" t="s">
        <v>216</v>
      </c>
      <c r="E11" s="6" t="s">
        <v>71</v>
      </c>
      <c r="F11" s="30" t="s">
        <v>402</v>
      </c>
    </row>
    <row r="12" spans="1:6">
      <c r="A12" s="31"/>
      <c r="C12" s="6"/>
      <c r="E12" s="6"/>
      <c r="F12" s="30"/>
    </row>
    <row r="13" spans="1:6">
      <c r="A13" s="34"/>
      <c r="B13" s="35"/>
      <c r="C13" s="35"/>
      <c r="D13" s="35"/>
      <c r="E13" s="35"/>
      <c r="F13" s="36"/>
    </row>
    <row r="15" spans="1:6">
      <c r="A15" s="24" t="s">
        <v>260</v>
      </c>
    </row>
    <row r="17" spans="1:6">
      <c r="A17" s="3"/>
      <c r="B17" s="25" t="s">
        <v>386</v>
      </c>
      <c r="C17" s="25" t="s">
        <v>387</v>
      </c>
      <c r="D17" s="25" t="s">
        <v>388</v>
      </c>
      <c r="E17" s="25" t="s">
        <v>389</v>
      </c>
      <c r="F17" s="26" t="s">
        <v>390</v>
      </c>
    </row>
    <row r="18" spans="1:6">
      <c r="A18" s="32" t="s">
        <v>391</v>
      </c>
      <c r="B18" s="28" t="s">
        <v>118</v>
      </c>
      <c r="C18" s="29" t="s">
        <v>392</v>
      </c>
      <c r="D18" s="28" t="s">
        <v>100</v>
      </c>
      <c r="E18" s="28" t="s">
        <v>399</v>
      </c>
      <c r="F18" s="33" t="s">
        <v>400</v>
      </c>
    </row>
    <row r="19" spans="1:6">
      <c r="A19" s="31"/>
      <c r="B19" s="6" t="s">
        <v>395</v>
      </c>
      <c r="C19" s="6" t="s">
        <v>70</v>
      </c>
      <c r="D19" s="6" t="s">
        <v>396</v>
      </c>
      <c r="E19" s="6" t="s">
        <v>69</v>
      </c>
      <c r="F19" s="30" t="s">
        <v>72</v>
      </c>
    </row>
    <row r="20" spans="1:6">
      <c r="A20" s="31"/>
      <c r="B20" s="6" t="s">
        <v>214</v>
      </c>
      <c r="C20" s="6"/>
      <c r="E20" s="6" t="s">
        <v>404</v>
      </c>
      <c r="F20" s="30" t="s">
        <v>402</v>
      </c>
    </row>
    <row r="21" spans="1:6">
      <c r="A21" s="31"/>
      <c r="B21" s="6"/>
      <c r="C21" s="6"/>
      <c r="D21" s="6"/>
      <c r="E21" s="35"/>
      <c r="F21" s="30"/>
    </row>
    <row r="22" spans="1:6">
      <c r="A22" s="32" t="s">
        <v>397</v>
      </c>
      <c r="B22" s="28" t="s">
        <v>398</v>
      </c>
      <c r="C22" s="28" t="s">
        <v>394</v>
      </c>
      <c r="D22" s="28" t="s">
        <v>430</v>
      </c>
      <c r="E22" s="28" t="s">
        <v>393</v>
      </c>
      <c r="F22" s="33"/>
    </row>
    <row r="23" spans="1:6">
      <c r="A23" s="31"/>
      <c r="B23" s="6" t="s">
        <v>403</v>
      </c>
      <c r="C23" s="6" t="s">
        <v>401</v>
      </c>
      <c r="D23" s="6" t="s">
        <v>213</v>
      </c>
      <c r="E23" s="6" t="s">
        <v>71</v>
      </c>
      <c r="F23" s="30"/>
    </row>
    <row r="24" spans="1:6">
      <c r="A24" s="31"/>
      <c r="C24" s="6"/>
      <c r="D24" s="6" t="s">
        <v>216</v>
      </c>
      <c r="E24" s="6"/>
      <c r="F24" s="30"/>
    </row>
    <row r="25" spans="1:6">
      <c r="A25" s="34"/>
      <c r="B25" s="35"/>
      <c r="C25" s="35"/>
      <c r="D25" s="35"/>
      <c r="E25" s="35"/>
      <c r="F25" s="36"/>
    </row>
    <row r="27" spans="1:6">
      <c r="A27" s="24" t="s">
        <v>297</v>
      </c>
    </row>
    <row r="29" spans="1:6">
      <c r="A29" s="4"/>
      <c r="B29" s="37" t="s">
        <v>386</v>
      </c>
      <c r="C29" s="37" t="s">
        <v>387</v>
      </c>
      <c r="D29" s="37" t="s">
        <v>388</v>
      </c>
      <c r="E29" s="38" t="s">
        <v>389</v>
      </c>
      <c r="F29" s="39"/>
    </row>
    <row r="30" spans="1:6">
      <c r="A30" s="32" t="s">
        <v>391</v>
      </c>
      <c r="B30" s="28" t="s">
        <v>118</v>
      </c>
      <c r="C30" s="29" t="s">
        <v>392</v>
      </c>
      <c r="D30" s="28" t="s">
        <v>100</v>
      </c>
      <c r="E30" s="33" t="s">
        <v>399</v>
      </c>
      <c r="F30" s="6"/>
    </row>
    <row r="31" spans="1:6">
      <c r="A31" s="31"/>
      <c r="B31" s="6" t="s">
        <v>395</v>
      </c>
      <c r="C31" s="40" t="s">
        <v>70</v>
      </c>
      <c r="D31" s="6" t="s">
        <v>68</v>
      </c>
      <c r="E31" s="30" t="s">
        <v>69</v>
      </c>
    </row>
    <row r="32" spans="1:6">
      <c r="A32" s="31"/>
      <c r="B32" s="6" t="s">
        <v>214</v>
      </c>
      <c r="C32" s="40" t="s">
        <v>402</v>
      </c>
      <c r="D32" s="6" t="s">
        <v>396</v>
      </c>
      <c r="E32" s="30" t="s">
        <v>404</v>
      </c>
    </row>
    <row r="33" spans="1:6">
      <c r="A33" s="34"/>
      <c r="B33" s="35"/>
      <c r="C33" s="40"/>
      <c r="D33" s="35"/>
      <c r="E33" s="36"/>
    </row>
    <row r="34" spans="1:6">
      <c r="A34" s="32" t="s">
        <v>397</v>
      </c>
      <c r="B34" s="28" t="s">
        <v>398</v>
      </c>
      <c r="C34" s="28" t="s">
        <v>394</v>
      </c>
      <c r="D34" s="28" t="s">
        <v>430</v>
      </c>
      <c r="E34" s="33" t="s">
        <v>393</v>
      </c>
      <c r="F34" s="6"/>
    </row>
    <row r="35" spans="1:6">
      <c r="A35" s="31"/>
      <c r="B35" s="6" t="s">
        <v>403</v>
      </c>
      <c r="C35" s="6" t="s">
        <v>401</v>
      </c>
      <c r="D35" s="6" t="s">
        <v>213</v>
      </c>
      <c r="E35" s="30" t="s">
        <v>400</v>
      </c>
      <c r="F35" s="6"/>
    </row>
    <row r="36" spans="1:6">
      <c r="A36" s="31"/>
      <c r="C36" s="6" t="s">
        <v>72</v>
      </c>
      <c r="D36" s="6" t="s">
        <v>216</v>
      </c>
      <c r="E36" s="30" t="s">
        <v>71</v>
      </c>
      <c r="F36" s="6"/>
    </row>
    <row r="37" spans="1:6">
      <c r="A37" s="34"/>
      <c r="B37" s="35"/>
      <c r="C37" s="35"/>
      <c r="D37" s="35"/>
      <c r="E37" s="36"/>
      <c r="F3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0"/>
  <sheetViews>
    <sheetView topLeftCell="A9" workbookViewId="0">
      <selection activeCell="J9" sqref="J9"/>
    </sheetView>
  </sheetViews>
  <sheetFormatPr defaultColWidth="9.140625" defaultRowHeight="15"/>
  <cols>
    <col min="1" max="1" width="3.85546875" style="96" bestFit="1" customWidth="1"/>
    <col min="2" max="2" width="19.42578125" style="68" bestFit="1" customWidth="1"/>
    <col min="3" max="3" width="10" style="68" bestFit="1" customWidth="1"/>
    <col min="4" max="7" width="9.28515625" style="68" bestFit="1" customWidth="1"/>
    <col min="8" max="8" width="9.140625" style="117"/>
    <col min="9" max="9" width="9.28515625" style="68" bestFit="1" customWidth="1"/>
    <col min="10" max="10" width="9.140625" style="117"/>
    <col min="11" max="11" width="9.28515625" style="68" bestFit="1" customWidth="1"/>
    <col min="12" max="12" width="9.140625" style="117"/>
    <col min="13" max="14" width="9.28515625" style="68" bestFit="1" customWidth="1"/>
    <col min="15" max="15" width="9.140625" style="68"/>
    <col min="16" max="16" width="9.28515625" style="68" bestFit="1" customWidth="1"/>
    <col min="17" max="16384" width="9.140625" style="68"/>
  </cols>
  <sheetData>
    <row r="1" spans="1:16">
      <c r="B1" s="68" t="s">
        <v>423</v>
      </c>
    </row>
    <row r="2" spans="1:16" s="73" customFormat="1" ht="12.75" customHeight="1">
      <c r="A2" s="97" t="s">
        <v>62</v>
      </c>
      <c r="B2" s="69" t="s">
        <v>416</v>
      </c>
      <c r="C2" s="70"/>
      <c r="D2" s="71" t="s">
        <v>5</v>
      </c>
      <c r="E2" s="71" t="s">
        <v>6</v>
      </c>
      <c r="F2" s="72" t="s">
        <v>8</v>
      </c>
      <c r="G2" s="71" t="s">
        <v>7</v>
      </c>
      <c r="H2" s="118" t="s">
        <v>420</v>
      </c>
      <c r="I2" s="71" t="s">
        <v>7</v>
      </c>
      <c r="J2" s="121" t="s">
        <v>10</v>
      </c>
      <c r="K2" s="71" t="s">
        <v>7</v>
      </c>
      <c r="L2" s="118" t="s">
        <v>11</v>
      </c>
      <c r="M2" s="71" t="s">
        <v>7</v>
      </c>
      <c r="N2" s="71" t="s">
        <v>12</v>
      </c>
      <c r="O2" s="71" t="s">
        <v>421</v>
      </c>
    </row>
    <row r="3" spans="1:16" s="73" customFormat="1" ht="12">
      <c r="A3" s="98">
        <v>1</v>
      </c>
      <c r="B3" s="74" t="s">
        <v>17</v>
      </c>
      <c r="C3" s="75" t="s">
        <v>18</v>
      </c>
      <c r="D3" s="107">
        <v>3.5</v>
      </c>
      <c r="E3" s="74">
        <v>12.2</v>
      </c>
      <c r="F3" s="119">
        <v>3.5</v>
      </c>
      <c r="G3" s="74">
        <v>12.95</v>
      </c>
      <c r="H3" s="107">
        <v>3.5</v>
      </c>
      <c r="I3" s="74">
        <v>10.9</v>
      </c>
      <c r="J3" s="107">
        <v>3.5</v>
      </c>
      <c r="K3" s="77">
        <v>11.87</v>
      </c>
      <c r="L3" s="107">
        <v>3.5</v>
      </c>
      <c r="M3" s="74">
        <v>11.85</v>
      </c>
      <c r="N3" s="74">
        <f>E3+G3+I3+K3+M3</f>
        <v>59.769999999999996</v>
      </c>
      <c r="O3" s="7">
        <f t="shared" ref="O3:O8" si="0">RANK(N3,$N$3:$N$50)</f>
        <v>7</v>
      </c>
    </row>
    <row r="4" spans="1:16" s="73" customFormat="1" ht="12">
      <c r="A4" s="98">
        <v>2</v>
      </c>
      <c r="B4" s="74" t="s">
        <v>19</v>
      </c>
      <c r="C4" s="75" t="s">
        <v>4</v>
      </c>
      <c r="D4" s="107">
        <v>3.5</v>
      </c>
      <c r="E4" s="74">
        <v>12.3</v>
      </c>
      <c r="F4" s="119">
        <v>3.5</v>
      </c>
      <c r="G4" s="74">
        <v>12.1</v>
      </c>
      <c r="H4" s="107">
        <v>3.5</v>
      </c>
      <c r="I4" s="74">
        <v>10</v>
      </c>
      <c r="J4" s="107">
        <v>3.5</v>
      </c>
      <c r="K4" s="77">
        <v>10.44</v>
      </c>
      <c r="L4" s="107">
        <v>3.5</v>
      </c>
      <c r="M4" s="74">
        <v>11.35</v>
      </c>
      <c r="N4" s="74">
        <f t="shared" ref="N4:N66" si="1">E4+G4+I4+K4+M4</f>
        <v>56.19</v>
      </c>
      <c r="O4" s="7">
        <f t="shared" si="0"/>
        <v>27</v>
      </c>
    </row>
    <row r="5" spans="1:16" s="73" customFormat="1" ht="12">
      <c r="A5" s="98">
        <v>3</v>
      </c>
      <c r="B5" s="74" t="s">
        <v>20</v>
      </c>
      <c r="C5" s="75" t="s">
        <v>4</v>
      </c>
      <c r="D5" s="107">
        <v>3.5</v>
      </c>
      <c r="E5" s="74">
        <v>12.33</v>
      </c>
      <c r="F5" s="119">
        <v>3.5</v>
      </c>
      <c r="G5" s="74">
        <v>11.4</v>
      </c>
      <c r="H5" s="107">
        <v>3.5</v>
      </c>
      <c r="I5" s="74">
        <v>10.6</v>
      </c>
      <c r="J5" s="107">
        <v>3.5</v>
      </c>
      <c r="K5" s="77">
        <v>11.37</v>
      </c>
      <c r="L5" s="107">
        <v>3.5</v>
      </c>
      <c r="M5" s="74">
        <v>11</v>
      </c>
      <c r="N5" s="74">
        <f t="shared" si="1"/>
        <v>56.699999999999996</v>
      </c>
      <c r="O5" s="7">
        <f t="shared" si="0"/>
        <v>24</v>
      </c>
    </row>
    <row r="6" spans="1:16" s="73" customFormat="1" ht="12">
      <c r="A6" s="98">
        <v>4</v>
      </c>
      <c r="B6" s="74" t="s">
        <v>431</v>
      </c>
      <c r="C6" s="75" t="s">
        <v>4</v>
      </c>
      <c r="D6" s="107">
        <v>3.5</v>
      </c>
      <c r="E6" s="74">
        <v>12.43</v>
      </c>
      <c r="F6" s="119">
        <v>3.5</v>
      </c>
      <c r="G6" s="74">
        <v>11.85</v>
      </c>
      <c r="H6" s="107">
        <v>3</v>
      </c>
      <c r="I6" s="74">
        <v>9.4</v>
      </c>
      <c r="J6" s="107">
        <v>3</v>
      </c>
      <c r="K6" s="77">
        <v>10.9</v>
      </c>
      <c r="L6" s="107">
        <v>3.5</v>
      </c>
      <c r="M6" s="74">
        <v>10.35</v>
      </c>
      <c r="N6" s="74">
        <f t="shared" si="1"/>
        <v>54.93</v>
      </c>
      <c r="O6" s="7">
        <f t="shared" si="0"/>
        <v>31</v>
      </c>
    </row>
    <row r="7" spans="1:16" s="73" customFormat="1" ht="12">
      <c r="A7" s="98">
        <v>5</v>
      </c>
      <c r="B7" s="74" t="s">
        <v>22</v>
      </c>
      <c r="C7" s="75" t="s">
        <v>4</v>
      </c>
      <c r="D7" s="107">
        <v>3.5</v>
      </c>
      <c r="E7" s="74">
        <v>12.3</v>
      </c>
      <c r="F7" s="119">
        <v>3.5</v>
      </c>
      <c r="G7" s="74">
        <v>12.35</v>
      </c>
      <c r="H7" s="107">
        <v>3.5</v>
      </c>
      <c r="I7" s="74">
        <v>11.05</v>
      </c>
      <c r="J7" s="107">
        <v>3.5</v>
      </c>
      <c r="K7" s="77">
        <v>11.3</v>
      </c>
      <c r="L7" s="107">
        <v>3.5</v>
      </c>
      <c r="M7" s="74">
        <v>11.95</v>
      </c>
      <c r="N7" s="74">
        <f t="shared" si="1"/>
        <v>58.95</v>
      </c>
      <c r="O7" s="7">
        <f t="shared" si="0"/>
        <v>12</v>
      </c>
    </row>
    <row r="8" spans="1:16" s="73" customFormat="1" ht="12">
      <c r="A8" s="98">
        <v>6</v>
      </c>
      <c r="B8" s="74" t="s">
        <v>23</v>
      </c>
      <c r="C8" s="75" t="s">
        <v>4</v>
      </c>
      <c r="D8" s="107">
        <v>3.5</v>
      </c>
      <c r="E8" s="74">
        <v>12.5</v>
      </c>
      <c r="F8" s="119">
        <v>3.5</v>
      </c>
      <c r="G8" s="74">
        <v>12.4</v>
      </c>
      <c r="H8" s="107">
        <v>3.5</v>
      </c>
      <c r="I8" s="74">
        <v>10.75</v>
      </c>
      <c r="J8" s="107">
        <v>3.5</v>
      </c>
      <c r="K8" s="77">
        <v>11.3</v>
      </c>
      <c r="L8" s="107">
        <v>3.5</v>
      </c>
      <c r="M8" s="74">
        <v>12.05</v>
      </c>
      <c r="N8" s="74">
        <f t="shared" si="1"/>
        <v>59</v>
      </c>
      <c r="O8" s="7">
        <f t="shared" si="0"/>
        <v>11</v>
      </c>
    </row>
    <row r="9" spans="1:16" s="73" customFormat="1" ht="12" customHeight="1">
      <c r="A9" s="98"/>
      <c r="B9" s="78" t="s">
        <v>3</v>
      </c>
      <c r="C9" s="75"/>
      <c r="D9" s="108"/>
      <c r="E9" s="79">
        <f>SUM(LARGE(E4:E8,{1,2,3}))</f>
        <v>37.26</v>
      </c>
      <c r="F9" s="108"/>
      <c r="G9" s="79">
        <f>SUM(LARGE(G4:G8,{1,2,3}))</f>
        <v>36.85</v>
      </c>
      <c r="H9" s="108"/>
      <c r="I9" s="79">
        <f>SUM(LARGE(I4:I8,{1,2,3}))</f>
        <v>32.4</v>
      </c>
      <c r="J9" s="108"/>
      <c r="K9" s="79">
        <f>SUM(LARGE(K4:K8,{1,2,3}))</f>
        <v>33.97</v>
      </c>
      <c r="L9" s="108"/>
      <c r="M9" s="79">
        <f>SUM(LARGE(M4:M8,{1,2,3}))</f>
        <v>35.35</v>
      </c>
      <c r="N9" s="79"/>
      <c r="O9" s="77">
        <f>E9+G9+I9+K9+M9</f>
        <v>175.82999999999998</v>
      </c>
      <c r="P9" s="73">
        <v>3</v>
      </c>
    </row>
    <row r="10" spans="1:16" s="73" customFormat="1" ht="12" customHeight="1">
      <c r="A10" s="99">
        <v>7</v>
      </c>
      <c r="B10" s="75" t="s">
        <v>24</v>
      </c>
      <c r="C10" s="75" t="s">
        <v>371</v>
      </c>
      <c r="D10" s="109">
        <v>3.5</v>
      </c>
      <c r="E10" s="81">
        <v>12.2</v>
      </c>
      <c r="F10" s="111">
        <v>3.5</v>
      </c>
      <c r="G10" s="80">
        <v>12.55</v>
      </c>
      <c r="H10" s="111">
        <v>3.5</v>
      </c>
      <c r="I10" s="80">
        <v>11.45</v>
      </c>
      <c r="J10" s="111">
        <v>3.5</v>
      </c>
      <c r="K10" s="80">
        <v>11.77</v>
      </c>
      <c r="L10" s="111">
        <v>3.5</v>
      </c>
      <c r="M10" s="80">
        <v>12.25</v>
      </c>
      <c r="N10" s="74">
        <f t="shared" si="1"/>
        <v>60.22</v>
      </c>
      <c r="O10" s="7">
        <f>RANK(N10,$N$3:$N$50)</f>
        <v>4</v>
      </c>
    </row>
    <row r="11" spans="1:16" s="73" customFormat="1" ht="12">
      <c r="A11" s="100">
        <v>9</v>
      </c>
      <c r="B11" s="75" t="s">
        <v>29</v>
      </c>
      <c r="C11" s="75" t="s">
        <v>371</v>
      </c>
      <c r="D11" s="110">
        <v>3.5</v>
      </c>
      <c r="E11" s="82">
        <v>12.53</v>
      </c>
      <c r="F11" s="110">
        <v>3.5</v>
      </c>
      <c r="G11" s="75">
        <v>12.8</v>
      </c>
      <c r="H11" s="110">
        <v>3.5</v>
      </c>
      <c r="I11" s="75">
        <v>11.3</v>
      </c>
      <c r="J11" s="110">
        <v>3.5</v>
      </c>
      <c r="K11" s="80">
        <v>12.27</v>
      </c>
      <c r="L11" s="110">
        <v>3.5</v>
      </c>
      <c r="M11" s="75">
        <v>12.8</v>
      </c>
      <c r="N11" s="74">
        <f t="shared" si="1"/>
        <v>61.699999999999989</v>
      </c>
      <c r="O11" s="7">
        <f>RANK(N11,$N$3:$N$50)</f>
        <v>2</v>
      </c>
    </row>
    <row r="12" spans="1:16" s="73" customFormat="1" ht="12">
      <c r="A12" s="100">
        <v>10</v>
      </c>
      <c r="B12" s="75" t="s">
        <v>27</v>
      </c>
      <c r="C12" s="75" t="s">
        <v>371</v>
      </c>
      <c r="D12" s="110">
        <v>3.5</v>
      </c>
      <c r="E12" s="82">
        <v>12.77</v>
      </c>
      <c r="F12" s="110">
        <v>3.5</v>
      </c>
      <c r="G12" s="75">
        <v>12.95</v>
      </c>
      <c r="H12" s="110">
        <v>3.5</v>
      </c>
      <c r="I12" s="75">
        <v>11.8</v>
      </c>
      <c r="J12" s="110">
        <v>3.5</v>
      </c>
      <c r="K12" s="80">
        <v>12.47</v>
      </c>
      <c r="L12" s="110">
        <v>3.5</v>
      </c>
      <c r="M12" s="75">
        <v>12.65</v>
      </c>
      <c r="N12" s="74">
        <f t="shared" si="1"/>
        <v>62.639999999999993</v>
      </c>
      <c r="O12" s="7">
        <f>RANK(N12,$N$3:$N$50)</f>
        <v>1</v>
      </c>
    </row>
    <row r="13" spans="1:16" s="73" customFormat="1" ht="12">
      <c r="A13" s="100">
        <v>11</v>
      </c>
      <c r="B13" s="75" t="s">
        <v>28</v>
      </c>
      <c r="C13" s="75" t="s">
        <v>371</v>
      </c>
      <c r="D13" s="111">
        <v>3.5</v>
      </c>
      <c r="E13" s="81">
        <v>12.77</v>
      </c>
      <c r="F13" s="111">
        <v>3.5</v>
      </c>
      <c r="G13" s="80">
        <v>12.1</v>
      </c>
      <c r="H13" s="111">
        <v>3.5</v>
      </c>
      <c r="I13" s="75">
        <v>11.55</v>
      </c>
      <c r="J13" s="110">
        <v>3.5</v>
      </c>
      <c r="K13" s="80">
        <v>11.87</v>
      </c>
      <c r="L13" s="110">
        <v>3.5</v>
      </c>
      <c r="M13" s="75">
        <v>11.65</v>
      </c>
      <c r="N13" s="74">
        <f t="shared" si="1"/>
        <v>59.94</v>
      </c>
      <c r="O13" s="7">
        <f>RANK(N13,$N$3:$N$50)</f>
        <v>6</v>
      </c>
    </row>
    <row r="14" spans="1:16" s="73" customFormat="1">
      <c r="A14" s="100"/>
      <c r="B14" s="78" t="s">
        <v>426</v>
      </c>
      <c r="C14" s="75"/>
      <c r="D14" s="111"/>
      <c r="E14" s="79">
        <f>SUM(LARGE(E10:E13,{1,2,3}))</f>
        <v>38.07</v>
      </c>
      <c r="F14" s="108"/>
      <c r="G14" s="79">
        <f>SUM(LARGE(G10:G13,{1,2,3}))</f>
        <v>38.299999999999997</v>
      </c>
      <c r="H14" s="108"/>
      <c r="I14" s="79">
        <f>SUM(LARGE(I10:I13,{1,2,3}))</f>
        <v>34.799999999999997</v>
      </c>
      <c r="J14" s="108"/>
      <c r="K14" s="79">
        <f>SUM(LARGE(K10:K13,{1,2,3}))</f>
        <v>36.61</v>
      </c>
      <c r="L14" s="108"/>
      <c r="M14" s="79">
        <f>SUM(LARGE(M10:M13,{1,2,3}))</f>
        <v>37.700000000000003</v>
      </c>
      <c r="N14" s="79"/>
      <c r="O14" s="77">
        <f>E14+G14+I14+K14+M14</f>
        <v>185.48000000000002</v>
      </c>
      <c r="P14" s="73">
        <v>1</v>
      </c>
    </row>
    <row r="15" spans="1:16" s="73" customFormat="1" ht="12">
      <c r="A15" s="100">
        <v>12</v>
      </c>
      <c r="B15" s="75" t="s">
        <v>26</v>
      </c>
      <c r="C15" s="75" t="s">
        <v>369</v>
      </c>
      <c r="D15" s="111">
        <v>3.5</v>
      </c>
      <c r="E15" s="81">
        <v>12.27</v>
      </c>
      <c r="F15" s="111">
        <v>3.5</v>
      </c>
      <c r="G15" s="80">
        <v>12.35</v>
      </c>
      <c r="H15" s="111">
        <v>3.5</v>
      </c>
      <c r="I15" s="80">
        <v>10.15</v>
      </c>
      <c r="J15" s="111">
        <v>3.5</v>
      </c>
      <c r="K15" s="80">
        <v>11.54</v>
      </c>
      <c r="L15" s="111">
        <v>2.5</v>
      </c>
      <c r="M15" s="80">
        <v>11.15</v>
      </c>
      <c r="N15" s="74">
        <f t="shared" si="1"/>
        <v>57.459999999999994</v>
      </c>
      <c r="O15" s="7">
        <f>RANK(N15,$N$3:$N$50)</f>
        <v>19</v>
      </c>
    </row>
    <row r="16" spans="1:16" s="73" customFormat="1" ht="12">
      <c r="A16" s="100">
        <v>14</v>
      </c>
      <c r="B16" s="75" t="s">
        <v>31</v>
      </c>
      <c r="C16" s="75" t="s">
        <v>369</v>
      </c>
      <c r="D16" s="110">
        <v>3.5</v>
      </c>
      <c r="E16" s="82">
        <v>12.6</v>
      </c>
      <c r="F16" s="110">
        <v>3.5</v>
      </c>
      <c r="G16" s="75">
        <v>11.95</v>
      </c>
      <c r="H16" s="110">
        <v>3.5</v>
      </c>
      <c r="I16" s="75">
        <v>9.85</v>
      </c>
      <c r="J16" s="110">
        <v>3.5</v>
      </c>
      <c r="K16" s="80">
        <v>11.27</v>
      </c>
      <c r="L16" s="110">
        <v>3.5</v>
      </c>
      <c r="M16" s="75">
        <v>11.6</v>
      </c>
      <c r="N16" s="74">
        <f t="shared" si="1"/>
        <v>57.27</v>
      </c>
      <c r="O16" s="7">
        <f>RANK(N16,$N$3:$N$50)</f>
        <v>20</v>
      </c>
    </row>
    <row r="17" spans="1:15" s="73" customFormat="1" ht="12">
      <c r="A17" s="100">
        <v>8</v>
      </c>
      <c r="B17" s="75" t="s">
        <v>25</v>
      </c>
      <c r="C17" s="75" t="s">
        <v>369</v>
      </c>
      <c r="D17" s="110">
        <v>3.5</v>
      </c>
      <c r="E17" s="82">
        <v>12.5</v>
      </c>
      <c r="F17" s="110">
        <v>3.5</v>
      </c>
      <c r="G17" s="75">
        <v>12.4</v>
      </c>
      <c r="H17" s="110">
        <v>3.5</v>
      </c>
      <c r="I17" s="75">
        <v>10.95</v>
      </c>
      <c r="J17" s="110">
        <v>3.5</v>
      </c>
      <c r="K17" s="80">
        <v>11.94</v>
      </c>
      <c r="L17" s="110">
        <v>3</v>
      </c>
      <c r="M17" s="75">
        <v>11.65</v>
      </c>
      <c r="N17" s="74">
        <f>E17+G17+I17+K17+M17</f>
        <v>59.439999999999991</v>
      </c>
      <c r="O17" s="7">
        <f>RANK(N17,$N$3:$N$50)</f>
        <v>9</v>
      </c>
    </row>
    <row r="18" spans="1:15" s="73" customFormat="1" ht="12">
      <c r="A18" s="100">
        <v>15</v>
      </c>
      <c r="B18" s="75" t="s">
        <v>35</v>
      </c>
      <c r="C18" s="75" t="s">
        <v>370</v>
      </c>
      <c r="D18" s="111">
        <v>3.5</v>
      </c>
      <c r="E18" s="81">
        <v>12.13</v>
      </c>
      <c r="F18" s="111">
        <v>3.5</v>
      </c>
      <c r="G18" s="80">
        <v>11.75</v>
      </c>
      <c r="H18" s="111">
        <v>3.5</v>
      </c>
      <c r="I18" s="80">
        <v>10.7</v>
      </c>
      <c r="J18" s="111">
        <v>3.5</v>
      </c>
      <c r="K18" s="80">
        <v>10.64</v>
      </c>
      <c r="L18" s="111"/>
      <c r="M18" s="80"/>
      <c r="N18" s="74">
        <f t="shared" si="1"/>
        <v>45.22</v>
      </c>
      <c r="O18" s="7">
        <f>RANK(N18,$N$3:$N$50)</f>
        <v>40</v>
      </c>
    </row>
    <row r="19" spans="1:15" s="73" customFormat="1">
      <c r="A19" s="100"/>
      <c r="B19" s="78" t="s">
        <v>427</v>
      </c>
      <c r="C19" s="75"/>
      <c r="D19" s="110"/>
      <c r="E19" s="79">
        <f>SUM(LARGE(E15:E18,{1,2,3}))</f>
        <v>37.370000000000005</v>
      </c>
      <c r="F19" s="108"/>
      <c r="G19" s="79">
        <f>SUM(LARGE(G15:G18,{1,2,3}))</f>
        <v>36.700000000000003</v>
      </c>
      <c r="H19" s="108"/>
      <c r="I19" s="79">
        <f>SUM(LARGE(I15:I18,{1,2,3}))</f>
        <v>31.799999999999997</v>
      </c>
      <c r="J19" s="108"/>
      <c r="K19" s="79">
        <f>SUM(LARGE(K15:K18,{1,2,3}))</f>
        <v>34.75</v>
      </c>
      <c r="L19" s="108"/>
      <c r="M19" s="79">
        <f>SUM(LARGE(M15:M18,{1,2,3}))</f>
        <v>34.4</v>
      </c>
      <c r="N19" s="79"/>
      <c r="O19" s="77">
        <f>E19+G19+I19+K19+M19</f>
        <v>175.02</v>
      </c>
    </row>
    <row r="20" spans="1:15" s="73" customFormat="1" ht="12">
      <c r="A20" s="100">
        <v>16</v>
      </c>
      <c r="B20" s="75" t="s">
        <v>78</v>
      </c>
      <c r="C20" s="75" t="s">
        <v>79</v>
      </c>
      <c r="D20" s="111">
        <v>3.5</v>
      </c>
      <c r="E20" s="81">
        <v>12.63</v>
      </c>
      <c r="F20" s="111">
        <v>3.5</v>
      </c>
      <c r="G20" s="80">
        <v>11.3</v>
      </c>
      <c r="H20" s="111">
        <v>3.5</v>
      </c>
      <c r="I20" s="75">
        <v>10.1</v>
      </c>
      <c r="J20" s="110">
        <v>3.5</v>
      </c>
      <c r="K20" s="80">
        <v>10.4</v>
      </c>
      <c r="L20" s="110">
        <v>3.5</v>
      </c>
      <c r="M20" s="75">
        <v>10.4</v>
      </c>
      <c r="N20" s="74">
        <f t="shared" si="1"/>
        <v>54.83</v>
      </c>
      <c r="O20" s="7">
        <f t="shared" ref="O20:O26" si="2">RANK(N20,$N$3:$N$50)</f>
        <v>32</v>
      </c>
    </row>
    <row r="21" spans="1:15" s="73" customFormat="1" ht="12">
      <c r="A21" s="100">
        <v>17</v>
      </c>
      <c r="B21" s="75" t="s">
        <v>80</v>
      </c>
      <c r="C21" s="75" t="s">
        <v>79</v>
      </c>
      <c r="D21" s="110">
        <v>3.5</v>
      </c>
      <c r="E21" s="82">
        <v>12.4</v>
      </c>
      <c r="F21" s="110">
        <v>3.5</v>
      </c>
      <c r="G21" s="75">
        <v>11.95</v>
      </c>
      <c r="H21" s="110">
        <v>3.5</v>
      </c>
      <c r="I21" s="74">
        <v>11.6</v>
      </c>
      <c r="J21" s="107">
        <v>3</v>
      </c>
      <c r="K21" s="77">
        <v>11.2</v>
      </c>
      <c r="L21" s="107">
        <v>3.5</v>
      </c>
      <c r="M21" s="74">
        <v>11.9</v>
      </c>
      <c r="N21" s="74">
        <f t="shared" si="1"/>
        <v>59.050000000000004</v>
      </c>
      <c r="O21" s="7">
        <f t="shared" si="2"/>
        <v>10</v>
      </c>
    </row>
    <row r="22" spans="1:15" s="73" customFormat="1" ht="12">
      <c r="A22" s="100">
        <v>19</v>
      </c>
      <c r="B22" s="75" t="s">
        <v>112</v>
      </c>
      <c r="C22" s="75" t="s">
        <v>99</v>
      </c>
      <c r="D22" s="111">
        <v>3.5</v>
      </c>
      <c r="E22" s="81">
        <v>12.43</v>
      </c>
      <c r="F22" s="111">
        <v>3.5</v>
      </c>
      <c r="G22" s="80">
        <v>10.95</v>
      </c>
      <c r="H22" s="111">
        <v>3.5</v>
      </c>
      <c r="I22" s="74">
        <v>11.65</v>
      </c>
      <c r="J22" s="107">
        <v>3.5</v>
      </c>
      <c r="K22" s="77">
        <v>11.7</v>
      </c>
      <c r="L22" s="107">
        <v>3.5</v>
      </c>
      <c r="M22" s="74">
        <v>11.3</v>
      </c>
      <c r="N22" s="74">
        <f t="shared" si="1"/>
        <v>58.03</v>
      </c>
      <c r="O22" s="7">
        <f t="shared" si="2"/>
        <v>18</v>
      </c>
    </row>
    <row r="23" spans="1:15" s="73" customFormat="1" ht="12">
      <c r="A23" s="100">
        <v>20</v>
      </c>
      <c r="B23" s="75" t="s">
        <v>113</v>
      </c>
      <c r="C23" s="75" t="s">
        <v>99</v>
      </c>
      <c r="D23" s="110">
        <v>3.5</v>
      </c>
      <c r="E23" s="82">
        <v>12.4</v>
      </c>
      <c r="F23" s="110">
        <v>3.5</v>
      </c>
      <c r="G23" s="75">
        <v>11.1</v>
      </c>
      <c r="H23" s="110">
        <v>3.5</v>
      </c>
      <c r="I23" s="74">
        <v>10.45</v>
      </c>
      <c r="J23" s="107">
        <v>3.5</v>
      </c>
      <c r="K23" s="77">
        <v>11</v>
      </c>
      <c r="L23" s="107">
        <v>3.5</v>
      </c>
      <c r="M23" s="74">
        <v>10.65</v>
      </c>
      <c r="N23" s="74">
        <f t="shared" si="1"/>
        <v>55.6</v>
      </c>
      <c r="O23" s="7">
        <f t="shared" si="2"/>
        <v>29</v>
      </c>
    </row>
    <row r="24" spans="1:15" s="73" customFormat="1" ht="12">
      <c r="A24" s="100">
        <v>21</v>
      </c>
      <c r="B24" s="75" t="s">
        <v>114</v>
      </c>
      <c r="C24" s="75" t="s">
        <v>99</v>
      </c>
      <c r="D24" s="110">
        <v>3.5</v>
      </c>
      <c r="E24" s="82">
        <v>12.3</v>
      </c>
      <c r="F24" s="110">
        <v>3.5</v>
      </c>
      <c r="G24" s="75">
        <v>12.15</v>
      </c>
      <c r="H24" s="110">
        <v>3.5</v>
      </c>
      <c r="I24" s="74">
        <v>11.6</v>
      </c>
      <c r="J24" s="107">
        <v>3.5</v>
      </c>
      <c r="K24" s="77">
        <v>11.47</v>
      </c>
      <c r="L24" s="107">
        <v>3</v>
      </c>
      <c r="M24" s="74">
        <v>10.7</v>
      </c>
      <c r="N24" s="74">
        <f t="shared" si="1"/>
        <v>58.22</v>
      </c>
      <c r="O24" s="7">
        <f t="shared" si="2"/>
        <v>15</v>
      </c>
    </row>
    <row r="25" spans="1:15" s="73" customFormat="1" ht="12">
      <c r="A25" s="98">
        <v>23</v>
      </c>
      <c r="B25" s="75" t="s">
        <v>116</v>
      </c>
      <c r="C25" s="75" t="s">
        <v>99</v>
      </c>
      <c r="D25" s="107">
        <v>3.5</v>
      </c>
      <c r="E25" s="76">
        <v>12.23</v>
      </c>
      <c r="F25" s="107">
        <v>3.5</v>
      </c>
      <c r="G25" s="74">
        <v>11.25</v>
      </c>
      <c r="H25" s="107">
        <v>1</v>
      </c>
      <c r="I25" s="74">
        <v>8.85</v>
      </c>
      <c r="J25" s="107">
        <v>3.5</v>
      </c>
      <c r="K25" s="77">
        <v>10.74</v>
      </c>
      <c r="L25" s="107">
        <v>3</v>
      </c>
      <c r="M25" s="74">
        <v>10.1</v>
      </c>
      <c r="N25" s="74">
        <f>E25+G25+I25+K25+M25</f>
        <v>53.17</v>
      </c>
      <c r="O25" s="7">
        <f t="shared" si="2"/>
        <v>36</v>
      </c>
    </row>
    <row r="26" spans="1:15" s="73" customFormat="1" ht="12">
      <c r="A26" s="100">
        <v>22</v>
      </c>
      <c r="B26" s="75" t="s">
        <v>115</v>
      </c>
      <c r="C26" s="75" t="s">
        <v>99</v>
      </c>
      <c r="D26" s="110">
        <v>3.5</v>
      </c>
      <c r="E26" s="82">
        <v>12.6</v>
      </c>
      <c r="F26" s="110">
        <v>3.5</v>
      </c>
      <c r="G26" s="75">
        <v>10.35</v>
      </c>
      <c r="H26" s="110">
        <v>3</v>
      </c>
      <c r="I26" s="74">
        <v>10.050000000000001</v>
      </c>
      <c r="J26" s="107">
        <v>3</v>
      </c>
      <c r="K26" s="77">
        <v>10.57</v>
      </c>
      <c r="L26" s="107">
        <v>3.5</v>
      </c>
      <c r="M26" s="74">
        <v>10.15</v>
      </c>
      <c r="N26" s="74">
        <f t="shared" si="1"/>
        <v>53.72</v>
      </c>
      <c r="O26" s="7">
        <f t="shared" si="2"/>
        <v>35</v>
      </c>
    </row>
    <row r="27" spans="1:15" s="73" customFormat="1">
      <c r="A27" s="100"/>
      <c r="B27" s="69" t="s">
        <v>3</v>
      </c>
      <c r="C27" s="75"/>
      <c r="D27" s="110"/>
      <c r="E27" s="79">
        <f>SUM(LARGE(E22:E26,{1,2,3}))</f>
        <v>37.43</v>
      </c>
      <c r="F27" s="108"/>
      <c r="G27" s="79">
        <f>SUM(LARGE(G22:G26,{1,2,3}))</f>
        <v>34.5</v>
      </c>
      <c r="H27" s="108"/>
      <c r="I27" s="79">
        <f>SUM(LARGE(I22:I26,{1,2,3}))</f>
        <v>33.700000000000003</v>
      </c>
      <c r="J27" s="108"/>
      <c r="K27" s="79">
        <f>SUM(LARGE(K22:K26,{1,2,3}))</f>
        <v>34.17</v>
      </c>
      <c r="L27" s="108"/>
      <c r="M27" s="79">
        <f>SUM(LARGE(M22:M26,{1,2,3}))</f>
        <v>32.65</v>
      </c>
      <c r="N27" s="79"/>
      <c r="O27" s="77">
        <f>E27+G27+I27+K27+M27</f>
        <v>172.45000000000002</v>
      </c>
    </row>
    <row r="28" spans="1:15" s="73" customFormat="1" ht="12">
      <c r="A28" s="98">
        <v>18</v>
      </c>
      <c r="B28" s="74" t="s">
        <v>111</v>
      </c>
      <c r="C28" s="75" t="s">
        <v>99</v>
      </c>
      <c r="D28" s="107">
        <v>3.5</v>
      </c>
      <c r="E28" s="76">
        <v>12.23</v>
      </c>
      <c r="F28" s="107">
        <v>3.5</v>
      </c>
      <c r="G28" s="74">
        <v>11</v>
      </c>
      <c r="H28" s="107">
        <v>3.5</v>
      </c>
      <c r="I28" s="74">
        <v>10.6</v>
      </c>
      <c r="J28" s="107">
        <v>3.5</v>
      </c>
      <c r="K28" s="77">
        <v>10.5</v>
      </c>
      <c r="L28" s="107">
        <v>3.5</v>
      </c>
      <c r="M28" s="74">
        <v>10.199999999999999</v>
      </c>
      <c r="N28" s="74">
        <f>E28+G28+I28+K28+M28</f>
        <v>54.53</v>
      </c>
      <c r="O28" s="7">
        <f t="shared" ref="O28:O33" si="3">RANK(N28,$N$3:$N$50)</f>
        <v>33</v>
      </c>
    </row>
    <row r="29" spans="1:15" s="73" customFormat="1" ht="12">
      <c r="A29" s="100">
        <v>24</v>
      </c>
      <c r="B29" s="75" t="s">
        <v>117</v>
      </c>
      <c r="C29" s="75" t="s">
        <v>99</v>
      </c>
      <c r="D29" s="110">
        <v>3.5</v>
      </c>
      <c r="E29" s="82">
        <v>12.33</v>
      </c>
      <c r="F29" s="110">
        <v>3</v>
      </c>
      <c r="G29" s="75">
        <v>10</v>
      </c>
      <c r="H29" s="110">
        <v>3.5</v>
      </c>
      <c r="I29" s="74">
        <v>9.8000000000000007</v>
      </c>
      <c r="J29" s="107">
        <v>3</v>
      </c>
      <c r="K29" s="77">
        <v>9.3699999999999992</v>
      </c>
      <c r="L29" s="107">
        <v>3</v>
      </c>
      <c r="M29" s="74">
        <v>8.75</v>
      </c>
      <c r="N29" s="74">
        <f t="shared" si="1"/>
        <v>50.249999999999993</v>
      </c>
      <c r="O29" s="7">
        <f t="shared" si="3"/>
        <v>39</v>
      </c>
    </row>
    <row r="30" spans="1:15" s="73" customFormat="1" ht="12">
      <c r="A30" s="100">
        <v>25</v>
      </c>
      <c r="B30" s="75" t="s">
        <v>162</v>
      </c>
      <c r="C30" s="75" t="s">
        <v>163</v>
      </c>
      <c r="D30" s="110">
        <v>3.5</v>
      </c>
      <c r="E30" s="82">
        <v>11.6</v>
      </c>
      <c r="F30" s="110">
        <v>3</v>
      </c>
      <c r="G30" s="75">
        <v>10.7</v>
      </c>
      <c r="H30" s="110">
        <v>3.5</v>
      </c>
      <c r="I30" s="74">
        <v>8.8000000000000007</v>
      </c>
      <c r="J30" s="107">
        <v>3</v>
      </c>
      <c r="K30" s="77">
        <v>10.4</v>
      </c>
      <c r="L30" s="107">
        <v>3.5</v>
      </c>
      <c r="M30" s="74">
        <v>11.35</v>
      </c>
      <c r="N30" s="74">
        <f t="shared" si="1"/>
        <v>52.85</v>
      </c>
      <c r="O30" s="7">
        <f t="shared" si="3"/>
        <v>37</v>
      </c>
    </row>
    <row r="31" spans="1:15" s="73" customFormat="1" ht="12">
      <c r="A31" s="100">
        <v>26</v>
      </c>
      <c r="B31" s="75" t="s">
        <v>191</v>
      </c>
      <c r="C31" s="75" t="s">
        <v>192</v>
      </c>
      <c r="D31" s="110">
        <v>3.5</v>
      </c>
      <c r="E31" s="82">
        <v>12.27</v>
      </c>
      <c r="F31" s="110">
        <v>3.5</v>
      </c>
      <c r="G31" s="75">
        <v>12.15</v>
      </c>
      <c r="H31" s="110">
        <v>3.5</v>
      </c>
      <c r="I31" s="74">
        <v>9.9</v>
      </c>
      <c r="J31" s="107">
        <v>3.5</v>
      </c>
      <c r="K31" s="77">
        <v>10.94</v>
      </c>
      <c r="L31" s="107">
        <v>3.5</v>
      </c>
      <c r="M31" s="74">
        <v>11.7</v>
      </c>
      <c r="N31" s="74">
        <f t="shared" si="1"/>
        <v>56.959999999999994</v>
      </c>
      <c r="O31" s="7">
        <f t="shared" si="3"/>
        <v>22</v>
      </c>
    </row>
    <row r="32" spans="1:15" s="73" customFormat="1" ht="12">
      <c r="A32" s="100">
        <v>27</v>
      </c>
      <c r="B32" s="75" t="s">
        <v>193</v>
      </c>
      <c r="C32" s="75" t="s">
        <v>192</v>
      </c>
      <c r="D32" s="110">
        <v>3.5</v>
      </c>
      <c r="E32" s="82">
        <v>12</v>
      </c>
      <c r="F32" s="110">
        <v>3.5</v>
      </c>
      <c r="G32" s="75">
        <v>12.35</v>
      </c>
      <c r="H32" s="110">
        <v>3.5</v>
      </c>
      <c r="I32" s="74">
        <v>10</v>
      </c>
      <c r="J32" s="107">
        <v>3.5</v>
      </c>
      <c r="K32" s="77">
        <v>10.94</v>
      </c>
      <c r="L32" s="107">
        <v>3.5</v>
      </c>
      <c r="M32" s="74">
        <v>11.7</v>
      </c>
      <c r="N32" s="74">
        <f t="shared" si="1"/>
        <v>56.989999999999995</v>
      </c>
      <c r="O32" s="7">
        <f t="shared" si="3"/>
        <v>21</v>
      </c>
    </row>
    <row r="33" spans="1:16" s="73" customFormat="1" ht="12">
      <c r="A33" s="100">
        <v>28</v>
      </c>
      <c r="B33" s="75" t="s">
        <v>194</v>
      </c>
      <c r="C33" s="75" t="s">
        <v>192</v>
      </c>
      <c r="D33" s="110">
        <v>3.5</v>
      </c>
      <c r="E33" s="75">
        <v>12.2</v>
      </c>
      <c r="F33" s="110">
        <v>3.5</v>
      </c>
      <c r="G33" s="75">
        <v>11.5</v>
      </c>
      <c r="H33" s="110">
        <v>3.5</v>
      </c>
      <c r="I33" s="75">
        <v>10.199999999999999</v>
      </c>
      <c r="J33" s="110">
        <v>3.5</v>
      </c>
      <c r="K33" s="75">
        <v>11.17</v>
      </c>
      <c r="L33" s="110">
        <v>3.5</v>
      </c>
      <c r="M33" s="75">
        <v>11.4</v>
      </c>
      <c r="N33" s="74">
        <f t="shared" si="1"/>
        <v>56.47</v>
      </c>
      <c r="O33" s="7">
        <f t="shared" si="3"/>
        <v>26</v>
      </c>
    </row>
    <row r="34" spans="1:16" s="73" customFormat="1">
      <c r="A34" s="98"/>
      <c r="B34" s="69" t="s">
        <v>3</v>
      </c>
      <c r="C34" s="75"/>
      <c r="D34" s="110"/>
      <c r="E34" s="79">
        <f>SUM(LARGE(E31:E33,{1,2,3}))</f>
        <v>36.47</v>
      </c>
      <c r="F34" s="108"/>
      <c r="G34" s="79">
        <f>SUM(LARGE(G31:G33,{1,2,3}))</f>
        <v>36</v>
      </c>
      <c r="H34" s="108"/>
      <c r="I34" s="79">
        <f>SUM(LARGE(I31:I33,{1,2,3}))</f>
        <v>30.1</v>
      </c>
      <c r="J34" s="108"/>
      <c r="K34" s="79">
        <f>SUM(LARGE(K31:K33,{1,2,3}))</f>
        <v>33.049999999999997</v>
      </c>
      <c r="L34" s="108"/>
      <c r="M34" s="79">
        <f>SUM(LARGE(M31:M33,{1,2,3}))</f>
        <v>34.799999999999997</v>
      </c>
      <c r="N34" s="79"/>
      <c r="O34" s="77">
        <f>E34+G34+I34+K34+M34</f>
        <v>170.42000000000002</v>
      </c>
    </row>
    <row r="35" spans="1:16" s="73" customFormat="1" ht="12">
      <c r="A35" s="98">
        <v>29</v>
      </c>
      <c r="B35" s="83" t="s">
        <v>217</v>
      </c>
      <c r="C35" s="75" t="s">
        <v>212</v>
      </c>
      <c r="D35" s="107">
        <v>3.5</v>
      </c>
      <c r="E35" s="82">
        <v>12.3</v>
      </c>
      <c r="F35" s="110">
        <v>3.5</v>
      </c>
      <c r="G35" s="75">
        <v>12.9</v>
      </c>
      <c r="H35" s="110">
        <v>3.5</v>
      </c>
      <c r="I35" s="74">
        <v>11.45</v>
      </c>
      <c r="J35" s="107">
        <v>3.5</v>
      </c>
      <c r="K35" s="77">
        <v>11.3</v>
      </c>
      <c r="L35" s="107">
        <v>3.5</v>
      </c>
      <c r="M35" s="74">
        <v>11.7</v>
      </c>
      <c r="N35" s="74">
        <f t="shared" si="1"/>
        <v>59.650000000000006</v>
      </c>
      <c r="O35" s="7">
        <f>RANK(N35,$N$3:$N$50)</f>
        <v>8</v>
      </c>
    </row>
    <row r="36" spans="1:16" s="73" customFormat="1" ht="12">
      <c r="A36" s="98">
        <v>30</v>
      </c>
      <c r="B36" s="84" t="s">
        <v>218</v>
      </c>
      <c r="C36" s="84" t="s">
        <v>212</v>
      </c>
      <c r="D36" s="110">
        <v>3.5</v>
      </c>
      <c r="E36" s="82">
        <v>12.77</v>
      </c>
      <c r="F36" s="110">
        <v>3.5</v>
      </c>
      <c r="G36" s="75">
        <v>12.75</v>
      </c>
      <c r="H36" s="110">
        <v>3.5</v>
      </c>
      <c r="I36" s="74">
        <v>11.75</v>
      </c>
      <c r="J36" s="107">
        <v>3.5</v>
      </c>
      <c r="K36" s="77">
        <v>11.17</v>
      </c>
      <c r="L36" s="107">
        <v>3.5</v>
      </c>
      <c r="M36" s="74">
        <v>11.9</v>
      </c>
      <c r="N36" s="74">
        <f t="shared" si="1"/>
        <v>60.339999999999996</v>
      </c>
      <c r="O36" s="7">
        <f>RANK(N36,$N$3:$N$50)</f>
        <v>3</v>
      </c>
    </row>
    <row r="37" spans="1:16" s="73" customFormat="1" ht="12">
      <c r="A37" s="98">
        <v>31</v>
      </c>
      <c r="B37" s="84" t="s">
        <v>219</v>
      </c>
      <c r="C37" s="84" t="s">
        <v>212</v>
      </c>
      <c r="D37" s="110">
        <v>3.5</v>
      </c>
      <c r="E37" s="82">
        <v>12.3</v>
      </c>
      <c r="F37" s="110">
        <v>3.5</v>
      </c>
      <c r="G37" s="75">
        <v>12.55</v>
      </c>
      <c r="H37" s="110">
        <v>3.5</v>
      </c>
      <c r="I37" s="74">
        <v>11.15</v>
      </c>
      <c r="J37" s="107">
        <v>3.5</v>
      </c>
      <c r="K37" s="77">
        <v>12.07</v>
      </c>
      <c r="L37" s="107">
        <v>3.5</v>
      </c>
      <c r="M37" s="74">
        <v>12.1</v>
      </c>
      <c r="N37" s="74">
        <f t="shared" si="1"/>
        <v>60.17</v>
      </c>
      <c r="O37" s="7">
        <f>RANK(N37,$N$3:$N$50)</f>
        <v>5</v>
      </c>
    </row>
    <row r="38" spans="1:16" s="73" customFormat="1" ht="12">
      <c r="A38" s="98">
        <v>32</v>
      </c>
      <c r="B38" s="84" t="s">
        <v>220</v>
      </c>
      <c r="C38" s="84" t="s">
        <v>212</v>
      </c>
      <c r="D38" s="110">
        <v>3.5</v>
      </c>
      <c r="E38" s="82">
        <v>12.43</v>
      </c>
      <c r="F38" s="110">
        <v>3.5</v>
      </c>
      <c r="G38" s="75">
        <v>12.3</v>
      </c>
      <c r="H38" s="110">
        <v>3.5</v>
      </c>
      <c r="I38" s="74">
        <v>10.65</v>
      </c>
      <c r="J38" s="107">
        <v>3.5</v>
      </c>
      <c r="K38" s="77">
        <v>11.57</v>
      </c>
      <c r="L38" s="107">
        <v>3.5</v>
      </c>
      <c r="M38" s="74">
        <v>11.35</v>
      </c>
      <c r="N38" s="74">
        <f t="shared" si="1"/>
        <v>58.300000000000004</v>
      </c>
      <c r="O38" s="7">
        <f>RANK(N38,$N$3:$N$50)</f>
        <v>14</v>
      </c>
    </row>
    <row r="39" spans="1:16" s="73" customFormat="1" ht="12">
      <c r="A39" s="98">
        <v>33</v>
      </c>
      <c r="B39" s="84" t="s">
        <v>221</v>
      </c>
      <c r="C39" s="84" t="s">
        <v>212</v>
      </c>
      <c r="D39" s="110">
        <v>3.5</v>
      </c>
      <c r="E39" s="82">
        <v>12.4</v>
      </c>
      <c r="F39" s="110">
        <v>3</v>
      </c>
      <c r="G39" s="75">
        <v>11.5</v>
      </c>
      <c r="H39" s="110">
        <v>3.5</v>
      </c>
      <c r="I39" s="74">
        <v>11.05</v>
      </c>
      <c r="J39" s="107">
        <v>3.5</v>
      </c>
      <c r="K39" s="77">
        <v>11.6</v>
      </c>
      <c r="L39" s="107">
        <v>3.5</v>
      </c>
      <c r="M39" s="74">
        <v>11.6</v>
      </c>
      <c r="N39" s="74">
        <f t="shared" si="1"/>
        <v>58.150000000000006</v>
      </c>
      <c r="O39" s="7">
        <f>RANK(N39,$N$3:$N$50)</f>
        <v>16</v>
      </c>
    </row>
    <row r="40" spans="1:16" s="73" customFormat="1">
      <c r="A40" s="98"/>
      <c r="B40" s="69" t="s">
        <v>426</v>
      </c>
      <c r="C40" s="84"/>
      <c r="D40" s="110"/>
      <c r="E40" s="79">
        <f>SUM(LARGE(E35:E39,{1,2,3}))</f>
        <v>37.6</v>
      </c>
      <c r="F40" s="108"/>
      <c r="G40" s="79">
        <f>SUM(LARGE(G35:G39,{1,2,3}))</f>
        <v>38.200000000000003</v>
      </c>
      <c r="H40" s="108"/>
      <c r="I40" s="79">
        <f>SUM(LARGE(I35:I39,{1,2,3}))</f>
        <v>34.35</v>
      </c>
      <c r="J40" s="108"/>
      <c r="K40" s="79">
        <f>SUM(LARGE(K35:K39,{1,2,3}))</f>
        <v>35.24</v>
      </c>
      <c r="L40" s="108"/>
      <c r="M40" s="79">
        <f>SUM(LARGE(M35:M39,{1,2,3}))</f>
        <v>35.700000000000003</v>
      </c>
      <c r="N40" s="79"/>
      <c r="O40" s="77">
        <f>E40+G40+I40+K40+M40</f>
        <v>181.09000000000003</v>
      </c>
      <c r="P40" s="73">
        <v>2</v>
      </c>
    </row>
    <row r="41" spans="1:16" s="73" customFormat="1" ht="12">
      <c r="A41" s="100">
        <v>34</v>
      </c>
      <c r="B41" s="84" t="s">
        <v>251</v>
      </c>
      <c r="C41" s="84" t="s">
        <v>212</v>
      </c>
      <c r="D41" s="110">
        <v>3.5</v>
      </c>
      <c r="E41" s="82">
        <v>11.77</v>
      </c>
      <c r="F41" s="110">
        <v>3.5</v>
      </c>
      <c r="G41" s="75">
        <v>12.1</v>
      </c>
      <c r="H41" s="110">
        <v>3.5</v>
      </c>
      <c r="I41" s="74">
        <v>10.15</v>
      </c>
      <c r="J41" s="107">
        <v>3.5</v>
      </c>
      <c r="K41" s="77">
        <v>11.3</v>
      </c>
      <c r="L41" s="107">
        <v>3.5</v>
      </c>
      <c r="M41" s="74">
        <v>11.55</v>
      </c>
      <c r="N41" s="74">
        <f t="shared" si="1"/>
        <v>56.86999999999999</v>
      </c>
      <c r="O41" s="7">
        <f>RANK(N41,$N$3:$N$50)</f>
        <v>23</v>
      </c>
    </row>
    <row r="42" spans="1:16" s="73" customFormat="1" ht="12">
      <c r="A42" s="98">
        <v>35</v>
      </c>
      <c r="B42" s="75" t="s">
        <v>222</v>
      </c>
      <c r="C42" s="75" t="s">
        <v>212</v>
      </c>
      <c r="D42" s="110">
        <v>3.5</v>
      </c>
      <c r="E42" s="82">
        <v>12.37</v>
      </c>
      <c r="F42" s="110">
        <v>3.5</v>
      </c>
      <c r="G42" s="75">
        <v>12.35</v>
      </c>
      <c r="H42" s="110">
        <v>3.5</v>
      </c>
      <c r="I42" s="74">
        <v>11.35</v>
      </c>
      <c r="J42" s="107">
        <v>3.5</v>
      </c>
      <c r="K42" s="77">
        <v>11.27</v>
      </c>
      <c r="L42" s="107">
        <v>3.5</v>
      </c>
      <c r="M42" s="74">
        <v>11.35</v>
      </c>
      <c r="N42" s="74">
        <f t="shared" si="1"/>
        <v>58.690000000000005</v>
      </c>
      <c r="O42" s="7">
        <f>RANK(N42,$N$3:$N$50)</f>
        <v>13</v>
      </c>
    </row>
    <row r="43" spans="1:16" s="73" customFormat="1" ht="12">
      <c r="A43" s="100">
        <v>36</v>
      </c>
      <c r="B43" s="75" t="s">
        <v>223</v>
      </c>
      <c r="C43" s="75" t="s">
        <v>212</v>
      </c>
      <c r="D43" s="110">
        <v>3.5</v>
      </c>
      <c r="E43" s="82">
        <v>12.2</v>
      </c>
      <c r="F43" s="110">
        <v>3.5</v>
      </c>
      <c r="G43" s="75">
        <v>12.1</v>
      </c>
      <c r="H43" s="110">
        <v>3.5</v>
      </c>
      <c r="I43" s="74">
        <v>8.9</v>
      </c>
      <c r="J43" s="107">
        <v>3.5</v>
      </c>
      <c r="K43" s="77">
        <v>11.44</v>
      </c>
      <c r="L43" s="107">
        <v>3</v>
      </c>
      <c r="M43" s="74">
        <v>10.65</v>
      </c>
      <c r="N43" s="74">
        <f t="shared" si="1"/>
        <v>55.289999999999992</v>
      </c>
      <c r="O43" s="7">
        <f>RANK(N43,$N$3:$N$50)</f>
        <v>30</v>
      </c>
    </row>
    <row r="44" spans="1:16" s="73" customFormat="1" ht="12">
      <c r="A44" s="100">
        <v>37</v>
      </c>
      <c r="B44" s="75" t="s">
        <v>224</v>
      </c>
      <c r="C44" s="75" t="s">
        <v>212</v>
      </c>
      <c r="D44" s="111">
        <v>3.5</v>
      </c>
      <c r="E44" s="81">
        <v>12.6</v>
      </c>
      <c r="F44" s="111">
        <v>3.5</v>
      </c>
      <c r="G44" s="80">
        <v>11.45</v>
      </c>
      <c r="H44" s="111">
        <v>3.5</v>
      </c>
      <c r="I44" s="74">
        <v>11.05</v>
      </c>
      <c r="J44" s="107">
        <v>3.5</v>
      </c>
      <c r="K44" s="77">
        <v>11.8</v>
      </c>
      <c r="L44" s="107">
        <v>3.5</v>
      </c>
      <c r="M44" s="74">
        <v>11.15</v>
      </c>
      <c r="N44" s="74">
        <f t="shared" si="1"/>
        <v>58.04999999999999</v>
      </c>
      <c r="O44" s="7">
        <f>RANK(N44,$N$3:$N$50)</f>
        <v>17</v>
      </c>
    </row>
    <row r="45" spans="1:16" s="73" customFormat="1" ht="14.45" customHeight="1">
      <c r="A45" s="101">
        <v>38</v>
      </c>
      <c r="B45" s="85" t="s">
        <v>225</v>
      </c>
      <c r="C45" s="75" t="s">
        <v>212</v>
      </c>
      <c r="D45" s="111">
        <v>3.5</v>
      </c>
      <c r="E45" s="86">
        <v>12.17</v>
      </c>
      <c r="F45" s="111">
        <v>3.5</v>
      </c>
      <c r="G45" s="80">
        <v>12</v>
      </c>
      <c r="H45" s="111">
        <v>3.5</v>
      </c>
      <c r="I45" s="80">
        <v>10.65</v>
      </c>
      <c r="J45" s="111">
        <v>3</v>
      </c>
      <c r="K45" s="80">
        <v>9.8000000000000007</v>
      </c>
      <c r="L45" s="111">
        <v>3.5</v>
      </c>
      <c r="M45" s="80">
        <v>11.15</v>
      </c>
      <c r="N45" s="74">
        <f t="shared" si="1"/>
        <v>55.77</v>
      </c>
      <c r="O45" s="7">
        <f>RANK(N45,$N$3:$N$50)</f>
        <v>28</v>
      </c>
    </row>
    <row r="46" spans="1:16" s="73" customFormat="1">
      <c r="A46" s="98"/>
      <c r="B46" s="69" t="s">
        <v>427</v>
      </c>
      <c r="C46" s="75"/>
      <c r="D46" s="107"/>
      <c r="E46" s="79">
        <f>SUM(LARGE(E41:E45,{1,2,3}))</f>
        <v>37.17</v>
      </c>
      <c r="F46" s="108"/>
      <c r="G46" s="79">
        <f>SUM(LARGE(G41:G45,{1,2,3}))</f>
        <v>36.549999999999997</v>
      </c>
      <c r="H46" s="108"/>
      <c r="I46" s="79">
        <f>SUM(LARGE(I41:I45,{1,2,3}))</f>
        <v>33.049999999999997</v>
      </c>
      <c r="J46" s="108"/>
      <c r="K46" s="79">
        <f>SUM(LARGE(K41:K45,{1,2,3}))</f>
        <v>34.540000000000006</v>
      </c>
      <c r="L46" s="108"/>
      <c r="M46" s="79">
        <f>SUM(LARGE(M41:M45,{1,2,3}))</f>
        <v>34.049999999999997</v>
      </c>
      <c r="N46" s="79"/>
      <c r="O46" s="77">
        <f>E46+G46+I46+K46+M46</f>
        <v>175.36</v>
      </c>
    </row>
    <row r="47" spans="1:16" s="73" customFormat="1" ht="12">
      <c r="A47" s="98">
        <v>39</v>
      </c>
      <c r="B47" s="75" t="s">
        <v>246</v>
      </c>
      <c r="C47" s="75" t="s">
        <v>215</v>
      </c>
      <c r="D47" s="107">
        <v>3.5</v>
      </c>
      <c r="E47" s="76">
        <v>12.13</v>
      </c>
      <c r="F47" s="107">
        <v>3.5</v>
      </c>
      <c r="G47" s="74">
        <v>11.6</v>
      </c>
      <c r="H47" s="107">
        <v>3.5</v>
      </c>
      <c r="I47" s="74">
        <v>9.65</v>
      </c>
      <c r="J47" s="107">
        <v>3.5</v>
      </c>
      <c r="K47" s="77">
        <v>11.47</v>
      </c>
      <c r="L47" s="107">
        <v>3.5</v>
      </c>
      <c r="M47" s="74">
        <v>11.8</v>
      </c>
      <c r="N47" s="74">
        <f t="shared" si="1"/>
        <v>56.650000000000006</v>
      </c>
      <c r="O47" s="7">
        <f>RANK(N47,$N$3:$N$50)</f>
        <v>25</v>
      </c>
    </row>
    <row r="48" spans="1:16" s="73" customFormat="1" ht="12">
      <c r="A48" s="102">
        <v>40</v>
      </c>
      <c r="B48" s="88" t="s">
        <v>247</v>
      </c>
      <c r="C48" s="88" t="s">
        <v>215</v>
      </c>
      <c r="D48" s="112">
        <v>3.5</v>
      </c>
      <c r="E48" s="89">
        <v>11.6</v>
      </c>
      <c r="F48" s="107">
        <v>3.5</v>
      </c>
      <c r="G48" s="74">
        <v>10.3</v>
      </c>
      <c r="H48" s="107">
        <v>3.5</v>
      </c>
      <c r="I48" s="74">
        <v>9.9</v>
      </c>
      <c r="J48" s="107">
        <v>3.5</v>
      </c>
      <c r="K48" s="77">
        <v>10.9</v>
      </c>
      <c r="L48" s="107">
        <v>3.5</v>
      </c>
      <c r="M48" s="74">
        <v>11.4</v>
      </c>
      <c r="N48" s="74">
        <f t="shared" si="1"/>
        <v>54.099999999999994</v>
      </c>
      <c r="O48" s="7">
        <f>RANK(N48,$N$3:$N$50)</f>
        <v>34</v>
      </c>
    </row>
    <row r="49" spans="1:16" s="73" customFormat="1" ht="12">
      <c r="A49" s="102">
        <v>41</v>
      </c>
      <c r="B49" s="87" t="s">
        <v>248</v>
      </c>
      <c r="C49" s="87" t="s">
        <v>215</v>
      </c>
      <c r="D49" s="112">
        <v>3.5</v>
      </c>
      <c r="E49" s="89">
        <v>11.5</v>
      </c>
      <c r="F49" s="112">
        <v>3.5</v>
      </c>
      <c r="G49" s="87">
        <v>11.1</v>
      </c>
      <c r="H49" s="112">
        <v>3</v>
      </c>
      <c r="I49" s="87">
        <v>8.0500000000000007</v>
      </c>
      <c r="J49" s="112">
        <v>3.5</v>
      </c>
      <c r="K49" s="90">
        <v>10.5</v>
      </c>
      <c r="L49" s="112">
        <v>3.5</v>
      </c>
      <c r="M49" s="87">
        <v>11.4</v>
      </c>
      <c r="N49" s="74">
        <f t="shared" si="1"/>
        <v>52.550000000000004</v>
      </c>
      <c r="O49" s="7">
        <f>RANK(N49,$N$3:$N$50)</f>
        <v>38</v>
      </c>
    </row>
    <row r="50" spans="1:16" s="73" customFormat="1">
      <c r="A50" s="103"/>
      <c r="B50" s="91" t="s">
        <v>3</v>
      </c>
      <c r="C50" s="77"/>
      <c r="D50" s="113"/>
      <c r="E50" s="79">
        <f>SUM(LARGE(E47:E49,{1,2,3}))</f>
        <v>35.230000000000004</v>
      </c>
      <c r="F50" s="108"/>
      <c r="G50" s="79">
        <f>SUM(LARGE(G47:G49,{1,2,3}))</f>
        <v>33</v>
      </c>
      <c r="H50" s="108"/>
      <c r="I50" s="79">
        <f>SUM(LARGE(I47:I49,{1,2,3}))</f>
        <v>27.6</v>
      </c>
      <c r="J50" s="108"/>
      <c r="K50" s="79">
        <f>SUM(LARGE(K47:K49,{1,2,3}))</f>
        <v>32.870000000000005</v>
      </c>
      <c r="L50" s="108"/>
      <c r="M50" s="79">
        <f>SUM(LARGE(M47:M49,{1,2,3}))</f>
        <v>34.6</v>
      </c>
      <c r="N50" s="79"/>
      <c r="O50" s="77">
        <f>E50+G50+I50+K50+M50</f>
        <v>163.30000000000001</v>
      </c>
    </row>
    <row r="51" spans="1:16" s="73" customFormat="1" ht="12">
      <c r="A51" s="104"/>
      <c r="B51" s="92"/>
      <c r="C51" s="92"/>
      <c r="D51" s="114"/>
      <c r="E51" s="92"/>
      <c r="F51" s="114"/>
      <c r="G51" s="92"/>
      <c r="H51" s="114"/>
      <c r="J51" s="116"/>
      <c r="L51" s="116"/>
    </row>
    <row r="52" spans="1:16" s="73" customFormat="1" ht="12">
      <c r="A52" s="97" t="s">
        <v>62</v>
      </c>
      <c r="B52" s="69" t="s">
        <v>415</v>
      </c>
      <c r="C52" s="69"/>
      <c r="D52" s="115" t="s">
        <v>5</v>
      </c>
      <c r="E52" s="69" t="s">
        <v>6</v>
      </c>
      <c r="F52" s="120" t="s">
        <v>8</v>
      </c>
      <c r="G52" s="69" t="s">
        <v>7</v>
      </c>
      <c r="H52" s="115" t="s">
        <v>9</v>
      </c>
      <c r="I52" s="69" t="s">
        <v>7</v>
      </c>
      <c r="J52" s="115" t="s">
        <v>10</v>
      </c>
      <c r="K52" s="69" t="s">
        <v>7</v>
      </c>
      <c r="L52" s="115" t="s">
        <v>11</v>
      </c>
      <c r="M52" s="69" t="s">
        <v>7</v>
      </c>
      <c r="N52" s="69" t="s">
        <v>12</v>
      </c>
      <c r="O52" s="69" t="s">
        <v>421</v>
      </c>
    </row>
    <row r="53" spans="1:16" s="73" customFormat="1" ht="12">
      <c r="A53" s="98">
        <v>42</v>
      </c>
      <c r="B53" s="74" t="s">
        <v>32</v>
      </c>
      <c r="C53" s="74" t="s">
        <v>18</v>
      </c>
      <c r="D53" s="107">
        <v>3.5</v>
      </c>
      <c r="E53" s="74">
        <v>12.25</v>
      </c>
      <c r="F53" s="107">
        <v>3.5</v>
      </c>
      <c r="G53" s="74">
        <v>13</v>
      </c>
      <c r="H53" s="107">
        <v>3.5</v>
      </c>
      <c r="I53" s="74">
        <v>12.15</v>
      </c>
      <c r="J53" s="107">
        <v>3.5</v>
      </c>
      <c r="K53" s="74">
        <v>11.5</v>
      </c>
      <c r="L53" s="107">
        <v>3.5</v>
      </c>
      <c r="M53" s="74">
        <v>12.15</v>
      </c>
      <c r="N53" s="74">
        <f t="shared" si="1"/>
        <v>61.05</v>
      </c>
      <c r="O53" s="7">
        <f>RANK(N53,$N$53:$N$79)</f>
        <v>2</v>
      </c>
    </row>
    <row r="54" spans="1:16" s="73" customFormat="1" ht="12">
      <c r="A54" s="98">
        <v>43</v>
      </c>
      <c r="B54" s="74" t="s">
        <v>82</v>
      </c>
      <c r="C54" s="74" t="s">
        <v>79</v>
      </c>
      <c r="D54" s="107">
        <v>3.5</v>
      </c>
      <c r="E54" s="74">
        <v>12.3</v>
      </c>
      <c r="F54" s="107">
        <v>3.5</v>
      </c>
      <c r="G54" s="74">
        <v>12</v>
      </c>
      <c r="H54" s="107">
        <v>3.5</v>
      </c>
      <c r="I54" s="74">
        <v>10.55</v>
      </c>
      <c r="J54" s="107">
        <v>3</v>
      </c>
      <c r="K54" s="74">
        <v>8.75</v>
      </c>
      <c r="L54" s="107">
        <v>3.5</v>
      </c>
      <c r="M54" s="74">
        <v>9.6999999999999993</v>
      </c>
      <c r="N54" s="74">
        <f t="shared" si="1"/>
        <v>53.3</v>
      </c>
      <c r="O54" s="7">
        <f>RANK(N54,$N$53:$N$79)</f>
        <v>21</v>
      </c>
    </row>
    <row r="55" spans="1:16" s="73" customFormat="1" ht="12">
      <c r="A55" s="98">
        <v>44</v>
      </c>
      <c r="B55" s="74" t="s">
        <v>81</v>
      </c>
      <c r="C55" s="74" t="s">
        <v>79</v>
      </c>
      <c r="D55" s="107">
        <v>3.5</v>
      </c>
      <c r="E55" s="74">
        <v>11.95</v>
      </c>
      <c r="F55" s="107">
        <v>3.5</v>
      </c>
      <c r="G55" s="74">
        <v>11.1</v>
      </c>
      <c r="H55" s="107">
        <v>3</v>
      </c>
      <c r="I55" s="74">
        <v>9.6999999999999993</v>
      </c>
      <c r="J55" s="107">
        <v>3</v>
      </c>
      <c r="K55" s="74">
        <v>9.65</v>
      </c>
      <c r="L55" s="107">
        <v>3.5</v>
      </c>
      <c r="M55" s="74">
        <v>10.1</v>
      </c>
      <c r="N55" s="74">
        <f t="shared" si="1"/>
        <v>52.5</v>
      </c>
      <c r="O55" s="7">
        <f>RANK(N55,$N$53:$N$79)</f>
        <v>22</v>
      </c>
    </row>
    <row r="56" spans="1:16" s="73" customFormat="1" ht="12">
      <c r="A56" s="98">
        <v>45</v>
      </c>
      <c r="B56" s="74" t="s">
        <v>83</v>
      </c>
      <c r="C56" s="74" t="s">
        <v>79</v>
      </c>
      <c r="D56" s="107">
        <v>3.5</v>
      </c>
      <c r="E56" s="74">
        <v>12.55</v>
      </c>
      <c r="F56" s="107">
        <v>3.5</v>
      </c>
      <c r="G56" s="74">
        <v>12.1</v>
      </c>
      <c r="H56" s="107">
        <v>3.5</v>
      </c>
      <c r="I56" s="74">
        <v>11.55</v>
      </c>
      <c r="J56" s="107">
        <v>3.5</v>
      </c>
      <c r="K56" s="74">
        <v>10.5</v>
      </c>
      <c r="L56" s="107">
        <v>3.5</v>
      </c>
      <c r="M56" s="74">
        <v>10.6</v>
      </c>
      <c r="N56" s="74">
        <f t="shared" si="1"/>
        <v>57.300000000000004</v>
      </c>
      <c r="O56" s="7">
        <f>RANK(N56,$N$53:$N$79)</f>
        <v>14</v>
      </c>
    </row>
    <row r="57" spans="1:16" s="73" customFormat="1">
      <c r="A57" s="98"/>
      <c r="B57" s="69" t="s">
        <v>3</v>
      </c>
      <c r="C57" s="74"/>
      <c r="D57" s="107"/>
      <c r="E57" s="79">
        <f>SUM(LARGE(E54:E56,{1,2,3}))</f>
        <v>36.799999999999997</v>
      </c>
      <c r="F57" s="108"/>
      <c r="G57" s="79">
        <f>SUM(LARGE(G54:G56,{1,2,3}))</f>
        <v>35.200000000000003</v>
      </c>
      <c r="H57" s="108"/>
      <c r="I57" s="79">
        <f>SUM(LARGE(I54:I56,{1,2,3}))</f>
        <v>31.8</v>
      </c>
      <c r="J57" s="108"/>
      <c r="K57" s="79">
        <f>SUM(LARGE(K54:K56,{1,2,3}))</f>
        <v>28.9</v>
      </c>
      <c r="L57" s="108"/>
      <c r="M57" s="79">
        <f>SUM(LARGE(M54:M56,{1,2,3}))</f>
        <v>30.4</v>
      </c>
      <c r="N57" s="79"/>
      <c r="O57" s="77">
        <f>E57+G57+I57+K57+M57</f>
        <v>163.1</v>
      </c>
    </row>
    <row r="58" spans="1:16" s="73" customFormat="1" ht="12">
      <c r="A58" s="98">
        <v>46</v>
      </c>
      <c r="B58" s="74" t="s">
        <v>101</v>
      </c>
      <c r="C58" s="74" t="s">
        <v>99</v>
      </c>
      <c r="D58" s="107">
        <v>3.5</v>
      </c>
      <c r="E58" s="74">
        <v>12.5</v>
      </c>
      <c r="F58" s="107">
        <v>3.5</v>
      </c>
      <c r="G58" s="74">
        <v>12.2</v>
      </c>
      <c r="H58" s="107">
        <v>3.5</v>
      </c>
      <c r="I58" s="74">
        <v>11.1</v>
      </c>
      <c r="J58" s="107">
        <v>3.5</v>
      </c>
      <c r="K58" s="74">
        <v>11.15</v>
      </c>
      <c r="L58" s="107">
        <v>3.5</v>
      </c>
      <c r="M58" s="74">
        <v>11.3</v>
      </c>
      <c r="N58" s="74">
        <f t="shared" si="1"/>
        <v>58.25</v>
      </c>
      <c r="O58" s="7">
        <f>RANK(N58,$N$53:$N$79)</f>
        <v>11</v>
      </c>
    </row>
    <row r="59" spans="1:16" s="73" customFormat="1" ht="12">
      <c r="A59" s="98">
        <v>47</v>
      </c>
      <c r="B59" s="74" t="s">
        <v>102</v>
      </c>
      <c r="C59" s="74" t="s">
        <v>99</v>
      </c>
      <c r="D59" s="107">
        <v>3.5</v>
      </c>
      <c r="E59" s="74">
        <v>12.25</v>
      </c>
      <c r="F59" s="107">
        <v>3.5</v>
      </c>
      <c r="G59" s="74">
        <v>12.5</v>
      </c>
      <c r="H59" s="107">
        <v>3</v>
      </c>
      <c r="I59" s="74">
        <v>11.45</v>
      </c>
      <c r="J59" s="107">
        <v>3.5</v>
      </c>
      <c r="K59" s="74">
        <v>11.35</v>
      </c>
      <c r="L59" s="107">
        <v>3.5</v>
      </c>
      <c r="M59" s="74">
        <v>12</v>
      </c>
      <c r="N59" s="74">
        <f t="shared" si="1"/>
        <v>59.550000000000004</v>
      </c>
      <c r="O59" s="7">
        <f>RANK(N59,$N$53:$N$79)</f>
        <v>7</v>
      </c>
    </row>
    <row r="60" spans="1:16" s="73" customFormat="1" ht="12">
      <c r="A60" s="98">
        <v>48</v>
      </c>
      <c r="B60" s="74" t="s">
        <v>103</v>
      </c>
      <c r="C60" s="74" t="s">
        <v>99</v>
      </c>
      <c r="D60" s="107">
        <v>3.5</v>
      </c>
      <c r="E60" s="74">
        <v>11.8</v>
      </c>
      <c r="F60" s="107">
        <v>3.5</v>
      </c>
      <c r="G60" s="74">
        <v>11.7</v>
      </c>
      <c r="H60" s="107">
        <v>3.5</v>
      </c>
      <c r="I60" s="74">
        <v>10.85</v>
      </c>
      <c r="J60" s="107">
        <v>3.5</v>
      </c>
      <c r="K60" s="74">
        <v>11.2</v>
      </c>
      <c r="L60" s="107">
        <v>3.5</v>
      </c>
      <c r="M60" s="74">
        <v>12.1</v>
      </c>
      <c r="N60" s="74">
        <f t="shared" si="1"/>
        <v>57.65</v>
      </c>
      <c r="O60" s="7">
        <f>RANK(N60,$N$53:$N$79)</f>
        <v>13</v>
      </c>
    </row>
    <row r="61" spans="1:16" s="73" customFormat="1" ht="12">
      <c r="A61" s="98">
        <v>54</v>
      </c>
      <c r="B61" s="74" t="s">
        <v>109</v>
      </c>
      <c r="C61" s="74" t="s">
        <v>99</v>
      </c>
      <c r="D61" s="107">
        <v>3.5</v>
      </c>
      <c r="E61" s="74">
        <v>12.7</v>
      </c>
      <c r="F61" s="107">
        <v>3.5</v>
      </c>
      <c r="G61" s="74">
        <v>11.7</v>
      </c>
      <c r="H61" s="107">
        <v>3.5</v>
      </c>
      <c r="I61" s="74">
        <v>11.85</v>
      </c>
      <c r="J61" s="107">
        <v>3</v>
      </c>
      <c r="K61" s="74">
        <v>10.8</v>
      </c>
      <c r="L61" s="107">
        <v>3.5</v>
      </c>
      <c r="M61" s="74">
        <v>11.2</v>
      </c>
      <c r="N61" s="74">
        <f>E61+G61+I61+K61+M61</f>
        <v>58.25</v>
      </c>
      <c r="O61" s="7">
        <f>RANK(N61,$N$53:$N$79)</f>
        <v>11</v>
      </c>
    </row>
    <row r="62" spans="1:16" s="73" customFormat="1" ht="12">
      <c r="A62" s="98">
        <v>50</v>
      </c>
      <c r="B62" s="74" t="s">
        <v>105</v>
      </c>
      <c r="C62" s="74" t="s">
        <v>99</v>
      </c>
      <c r="D62" s="107">
        <v>3.5</v>
      </c>
      <c r="E62" s="74">
        <v>12.4</v>
      </c>
      <c r="F62" s="107">
        <v>3.5</v>
      </c>
      <c r="G62" s="74">
        <v>12.8</v>
      </c>
      <c r="H62" s="107">
        <v>3.5</v>
      </c>
      <c r="I62" s="74">
        <v>11.65</v>
      </c>
      <c r="J62" s="107">
        <v>3.5</v>
      </c>
      <c r="K62" s="74">
        <v>11.35</v>
      </c>
      <c r="L62" s="107">
        <v>3.5</v>
      </c>
      <c r="M62" s="74">
        <v>11.45</v>
      </c>
      <c r="N62" s="74">
        <f t="shared" si="1"/>
        <v>59.650000000000006</v>
      </c>
      <c r="O62" s="7">
        <f>RANK(N62,$N$53:$N$79)</f>
        <v>5</v>
      </c>
    </row>
    <row r="63" spans="1:16" s="73" customFormat="1">
      <c r="A63" s="98"/>
      <c r="B63" s="69" t="s">
        <v>426</v>
      </c>
      <c r="C63" s="74"/>
      <c r="D63" s="107"/>
      <c r="E63" s="79">
        <f>SUM(LARGE(E58:E62,{1,2,3}))</f>
        <v>37.6</v>
      </c>
      <c r="F63" s="108"/>
      <c r="G63" s="79">
        <f>SUM(LARGE(G58:G62,{1,2,3}))</f>
        <v>37.5</v>
      </c>
      <c r="H63" s="108"/>
      <c r="I63" s="79">
        <f>SUM(LARGE(I58:I62,{1,2,3}))</f>
        <v>34.950000000000003</v>
      </c>
      <c r="J63" s="108"/>
      <c r="K63" s="79">
        <f>SUM(LARGE(K58:K62,{1,2,3}))</f>
        <v>33.9</v>
      </c>
      <c r="L63" s="108"/>
      <c r="M63" s="79">
        <f>SUM(LARGE(M58:M62,{1,2,3}))</f>
        <v>35.549999999999997</v>
      </c>
      <c r="N63" s="79"/>
      <c r="O63" s="77">
        <f>E63+G63+I63+K63+M63</f>
        <v>179.5</v>
      </c>
      <c r="P63" s="73">
        <v>2</v>
      </c>
    </row>
    <row r="64" spans="1:16" s="73" customFormat="1" ht="12">
      <c r="A64" s="98">
        <v>51</v>
      </c>
      <c r="B64" s="74" t="s">
        <v>106</v>
      </c>
      <c r="C64" s="74" t="s">
        <v>99</v>
      </c>
      <c r="D64" s="107">
        <v>3.5</v>
      </c>
      <c r="E64" s="74">
        <v>11.95</v>
      </c>
      <c r="F64" s="107">
        <v>3.5</v>
      </c>
      <c r="G64" s="74">
        <v>10.8</v>
      </c>
      <c r="H64" s="107">
        <v>3.5</v>
      </c>
      <c r="I64" s="74">
        <v>10.85</v>
      </c>
      <c r="J64" s="107">
        <v>3.5</v>
      </c>
      <c r="K64" s="74">
        <v>9.9499999999999993</v>
      </c>
      <c r="L64" s="107">
        <v>3.5</v>
      </c>
      <c r="M64" s="74">
        <v>9.9</v>
      </c>
      <c r="N64" s="74">
        <f t="shared" si="1"/>
        <v>53.449999999999996</v>
      </c>
      <c r="O64" s="7">
        <f>RANK(N64,$N$53:$N$79)</f>
        <v>20</v>
      </c>
    </row>
    <row r="65" spans="1:16" s="73" customFormat="1" ht="12">
      <c r="A65" s="98">
        <v>52</v>
      </c>
      <c r="B65" s="74" t="s">
        <v>107</v>
      </c>
      <c r="C65" s="74" t="s">
        <v>99</v>
      </c>
      <c r="D65" s="107">
        <v>3.5</v>
      </c>
      <c r="E65" s="74">
        <v>11.9</v>
      </c>
      <c r="F65" s="107">
        <v>3.5</v>
      </c>
      <c r="G65" s="74">
        <v>10.6</v>
      </c>
      <c r="H65" s="107">
        <v>3.5</v>
      </c>
      <c r="I65" s="74">
        <v>11.35</v>
      </c>
      <c r="J65" s="107">
        <v>3.5</v>
      </c>
      <c r="K65" s="74">
        <v>10.35</v>
      </c>
      <c r="L65" s="107">
        <v>3.5</v>
      </c>
      <c r="M65" s="74">
        <v>11.3</v>
      </c>
      <c r="N65" s="74">
        <f t="shared" si="1"/>
        <v>55.5</v>
      </c>
      <c r="O65" s="7">
        <f>RANK(N65,$N$53:$N$79)</f>
        <v>19</v>
      </c>
    </row>
    <row r="66" spans="1:16" s="73" customFormat="1" ht="12">
      <c r="A66" s="98">
        <v>53</v>
      </c>
      <c r="B66" s="74" t="s">
        <v>108</v>
      </c>
      <c r="C66" s="74" t="s">
        <v>99</v>
      </c>
      <c r="D66" s="107">
        <v>3.5</v>
      </c>
      <c r="E66" s="74">
        <v>12.1</v>
      </c>
      <c r="F66" s="107">
        <v>3.5</v>
      </c>
      <c r="G66" s="74">
        <v>11.9</v>
      </c>
      <c r="H66" s="107">
        <v>3.5</v>
      </c>
      <c r="I66" s="74">
        <v>11.35</v>
      </c>
      <c r="J66" s="107">
        <v>3.5</v>
      </c>
      <c r="K66" s="74">
        <v>10</v>
      </c>
      <c r="L66" s="107">
        <v>3.5</v>
      </c>
      <c r="M66" s="74">
        <v>11.45</v>
      </c>
      <c r="N66" s="74">
        <f t="shared" si="1"/>
        <v>56.8</v>
      </c>
      <c r="O66" s="7">
        <f>RANK(N66,$N$53:$N$79)</f>
        <v>15</v>
      </c>
    </row>
    <row r="67" spans="1:16" s="73" customFormat="1" ht="12">
      <c r="A67" s="98">
        <v>49</v>
      </c>
      <c r="B67" s="94" t="s">
        <v>104</v>
      </c>
      <c r="C67" s="74" t="s">
        <v>99</v>
      </c>
      <c r="D67" s="107">
        <v>3.5</v>
      </c>
      <c r="E67" s="74">
        <v>12.5</v>
      </c>
      <c r="F67" s="107">
        <v>3.5</v>
      </c>
      <c r="G67" s="74">
        <v>11.2</v>
      </c>
      <c r="H67" s="107">
        <v>2.5</v>
      </c>
      <c r="I67" s="74">
        <v>9.6999999999999993</v>
      </c>
      <c r="J67" s="107">
        <v>3.5</v>
      </c>
      <c r="K67" s="74">
        <v>11.15</v>
      </c>
      <c r="L67" s="107">
        <v>3.5</v>
      </c>
      <c r="M67" s="74">
        <v>11.4</v>
      </c>
      <c r="N67" s="74">
        <f>E67+G67+I67+K67+M67</f>
        <v>55.949999999999996</v>
      </c>
      <c r="O67" s="7">
        <f>RANK(N67,$N$53:$N$79)</f>
        <v>18</v>
      </c>
    </row>
    <row r="68" spans="1:16" s="73" customFormat="1" ht="12">
      <c r="A68" s="98">
        <v>55</v>
      </c>
      <c r="B68" s="74" t="s">
        <v>110</v>
      </c>
      <c r="C68" s="74" t="s">
        <v>99</v>
      </c>
      <c r="D68" s="107">
        <v>3.5</v>
      </c>
      <c r="E68" s="74">
        <v>12.1</v>
      </c>
      <c r="F68" s="107">
        <v>3.5</v>
      </c>
      <c r="G68" s="74">
        <v>11.4</v>
      </c>
      <c r="H68" s="107">
        <v>3</v>
      </c>
      <c r="I68" s="74">
        <v>10.5</v>
      </c>
      <c r="J68" s="107">
        <v>3.5</v>
      </c>
      <c r="K68" s="74">
        <v>10.75</v>
      </c>
      <c r="L68" s="107">
        <v>3.5</v>
      </c>
      <c r="M68" s="74">
        <v>11.95</v>
      </c>
      <c r="N68" s="74">
        <f>E68+G68+I68+K68+M68</f>
        <v>56.7</v>
      </c>
      <c r="O68" s="7">
        <f>RANK(N68,$N$53:$N$79)</f>
        <v>16</v>
      </c>
    </row>
    <row r="69" spans="1:16" s="73" customFormat="1">
      <c r="A69" s="98"/>
      <c r="B69" s="69" t="s">
        <v>427</v>
      </c>
      <c r="C69" s="74"/>
      <c r="D69" s="107"/>
      <c r="E69" s="79">
        <f>SUM(LARGE(E64:E68,{1,2,3}))</f>
        <v>36.700000000000003</v>
      </c>
      <c r="F69" s="108"/>
      <c r="G69" s="79">
        <f>SUM(LARGE(G64:G68,{1,2,3}))</f>
        <v>34.5</v>
      </c>
      <c r="H69" s="108"/>
      <c r="I69" s="79">
        <f>SUM(LARGE(I64:I68,{1,2,3}))</f>
        <v>33.549999999999997</v>
      </c>
      <c r="J69" s="108"/>
      <c r="K69" s="79">
        <f>SUM(LARGE(K64:K68,{1,2,3}))</f>
        <v>32.25</v>
      </c>
      <c r="L69" s="108"/>
      <c r="M69" s="79">
        <f>SUM(LARGE(M64:M68,{1,2,3}))</f>
        <v>34.799999999999997</v>
      </c>
      <c r="N69" s="79"/>
      <c r="O69" s="77">
        <f>E69+G69+I69+K69+M69</f>
        <v>171.8</v>
      </c>
    </row>
    <row r="70" spans="1:16" s="73" customFormat="1" ht="12">
      <c r="A70" s="98">
        <v>56</v>
      </c>
      <c r="B70" s="74" t="s">
        <v>165</v>
      </c>
      <c r="C70" s="74" t="s">
        <v>417</v>
      </c>
      <c r="D70" s="107">
        <v>3.5</v>
      </c>
      <c r="E70" s="74">
        <v>13</v>
      </c>
      <c r="F70" s="107">
        <v>3.5</v>
      </c>
      <c r="G70" s="74">
        <v>12.65</v>
      </c>
      <c r="H70" s="107">
        <v>3</v>
      </c>
      <c r="I70" s="74">
        <v>10.050000000000001</v>
      </c>
      <c r="J70" s="107">
        <v>3.5</v>
      </c>
      <c r="K70" s="74">
        <v>11.9</v>
      </c>
      <c r="L70" s="107">
        <v>3.5</v>
      </c>
      <c r="M70" s="74">
        <v>12.4</v>
      </c>
      <c r="N70" s="74">
        <f>E70+G70+I70+K70+M70</f>
        <v>60</v>
      </c>
      <c r="O70" s="7">
        <f>RANK(N70,$N$53:$N$79)</f>
        <v>3</v>
      </c>
    </row>
    <row r="71" spans="1:16" s="73" customFormat="1" ht="12">
      <c r="A71" s="98">
        <v>57</v>
      </c>
      <c r="B71" s="74" t="s">
        <v>166</v>
      </c>
      <c r="C71" s="74" t="s">
        <v>417</v>
      </c>
      <c r="D71" s="107">
        <v>3.5</v>
      </c>
      <c r="E71" s="74">
        <v>12.5</v>
      </c>
      <c r="F71" s="107">
        <v>3.5</v>
      </c>
      <c r="G71" s="74">
        <v>12.7</v>
      </c>
      <c r="H71" s="107">
        <v>3.5</v>
      </c>
      <c r="I71" s="74">
        <v>11.15</v>
      </c>
      <c r="J71" s="107">
        <v>3.5</v>
      </c>
      <c r="K71" s="74">
        <v>12.35</v>
      </c>
      <c r="L71" s="107">
        <v>3.5</v>
      </c>
      <c r="M71" s="74">
        <v>12.6</v>
      </c>
      <c r="N71" s="74">
        <f t="shared" ref="N71:N79" si="4">E71+G71+I71+K71+M71</f>
        <v>61.300000000000004</v>
      </c>
      <c r="O71" s="7">
        <f>RANK(N71,$N$53:$N$79)</f>
        <v>1</v>
      </c>
    </row>
    <row r="72" spans="1:16" s="73" customFormat="1" ht="12">
      <c r="A72" s="98">
        <v>59</v>
      </c>
      <c r="B72" s="74" t="s">
        <v>168</v>
      </c>
      <c r="C72" s="74" t="s">
        <v>417</v>
      </c>
      <c r="D72" s="107">
        <v>3.5</v>
      </c>
      <c r="E72" s="74">
        <v>12.45</v>
      </c>
      <c r="F72" s="107">
        <v>3.5</v>
      </c>
      <c r="G72" s="74">
        <v>11.4</v>
      </c>
      <c r="H72" s="107">
        <v>3.5</v>
      </c>
      <c r="I72" s="74">
        <v>10.95</v>
      </c>
      <c r="J72" s="107">
        <v>3.5</v>
      </c>
      <c r="K72" s="74">
        <v>11.6</v>
      </c>
      <c r="L72" s="107">
        <v>3.5</v>
      </c>
      <c r="M72" s="74">
        <v>11.9</v>
      </c>
      <c r="N72" s="74">
        <f t="shared" si="4"/>
        <v>58.3</v>
      </c>
      <c r="O72" s="7">
        <f>RANK(N72,$N$53:$N$79)</f>
        <v>10</v>
      </c>
    </row>
    <row r="73" spans="1:16" s="73" customFormat="1">
      <c r="A73" s="98"/>
      <c r="B73" s="69" t="s">
        <v>195</v>
      </c>
      <c r="C73" s="74"/>
      <c r="D73" s="107"/>
      <c r="E73" s="79">
        <f>SUM(LARGE(E70:E72,{1,2,3}))</f>
        <v>37.950000000000003</v>
      </c>
      <c r="F73" s="108"/>
      <c r="G73" s="79">
        <f>SUM(LARGE(G70:G72,{1,2,3}))</f>
        <v>36.75</v>
      </c>
      <c r="H73" s="108"/>
      <c r="I73" s="79">
        <f>SUM(LARGE(I70:I72,{1,2,3}))</f>
        <v>32.150000000000006</v>
      </c>
      <c r="J73" s="108"/>
      <c r="K73" s="79">
        <f>SUM(LARGE(K70:K72,{1,2,3}))</f>
        <v>35.85</v>
      </c>
      <c r="L73" s="108"/>
      <c r="M73" s="79">
        <f>SUM(LARGE(M70:M72,{1,2,3}))</f>
        <v>36.9</v>
      </c>
      <c r="N73" s="79"/>
      <c r="O73" s="77">
        <f>E73+G73+I73+K73+M73</f>
        <v>179.60000000000002</v>
      </c>
      <c r="P73" s="73">
        <v>1</v>
      </c>
    </row>
    <row r="74" spans="1:16" s="73" customFormat="1" ht="12">
      <c r="A74" s="98">
        <v>61</v>
      </c>
      <c r="B74" s="74" t="s">
        <v>169</v>
      </c>
      <c r="C74" s="74" t="s">
        <v>417</v>
      </c>
      <c r="D74" s="107">
        <v>3.5</v>
      </c>
      <c r="E74" s="74">
        <v>12.75</v>
      </c>
      <c r="F74" s="107">
        <v>3.5</v>
      </c>
      <c r="G74" s="74">
        <v>12.4</v>
      </c>
      <c r="H74" s="107">
        <v>3.5</v>
      </c>
      <c r="I74" s="74">
        <v>11.7</v>
      </c>
      <c r="J74" s="107">
        <v>3.5</v>
      </c>
      <c r="K74" s="74">
        <v>11.15</v>
      </c>
      <c r="L74" s="107">
        <v>3.5</v>
      </c>
      <c r="M74" s="74">
        <v>11.7</v>
      </c>
      <c r="N74" s="74">
        <f t="shared" si="4"/>
        <v>59.699999999999989</v>
      </c>
      <c r="O74" s="7">
        <f>RANK(N74,$N$53:$N$79)</f>
        <v>4</v>
      </c>
    </row>
    <row r="75" spans="1:16" s="73" customFormat="1" ht="12">
      <c r="A75" s="98">
        <v>60</v>
      </c>
      <c r="B75" s="75" t="s">
        <v>171</v>
      </c>
      <c r="C75" s="74" t="s">
        <v>417</v>
      </c>
      <c r="D75" s="107">
        <v>3.5</v>
      </c>
      <c r="E75" s="74">
        <v>12.55</v>
      </c>
      <c r="F75" s="107">
        <v>3.5</v>
      </c>
      <c r="G75" s="74">
        <v>12.5</v>
      </c>
      <c r="H75" s="107">
        <v>3</v>
      </c>
      <c r="I75" s="74">
        <v>10.5</v>
      </c>
      <c r="J75" s="107">
        <v>3.5</v>
      </c>
      <c r="K75" s="74">
        <v>12.05</v>
      </c>
      <c r="L75" s="107">
        <v>3.5</v>
      </c>
      <c r="M75" s="74">
        <v>11.1</v>
      </c>
      <c r="N75" s="74">
        <f>E75+G75+I75+K75+M75</f>
        <v>58.699999999999996</v>
      </c>
      <c r="O75" s="7">
        <f>RANK(N75,$N$53:$N$79)</f>
        <v>9</v>
      </c>
    </row>
    <row r="76" spans="1:16" s="73" customFormat="1" ht="12">
      <c r="A76" s="98">
        <v>58</v>
      </c>
      <c r="B76" s="74" t="s">
        <v>167</v>
      </c>
      <c r="C76" s="74" t="s">
        <v>417</v>
      </c>
      <c r="D76" s="107">
        <v>3.5</v>
      </c>
      <c r="E76" s="74">
        <v>12.6</v>
      </c>
      <c r="F76" s="107">
        <v>3.5</v>
      </c>
      <c r="G76" s="74">
        <v>12.6</v>
      </c>
      <c r="H76" s="107">
        <v>3</v>
      </c>
      <c r="I76" s="74">
        <v>10.3</v>
      </c>
      <c r="J76" s="107">
        <v>3.5</v>
      </c>
      <c r="K76" s="74">
        <v>12</v>
      </c>
      <c r="L76" s="107">
        <v>3.5</v>
      </c>
      <c r="M76" s="74">
        <v>12.1</v>
      </c>
      <c r="N76" s="74">
        <f>E76+G76+I76+K76+M76</f>
        <v>59.6</v>
      </c>
      <c r="O76" s="7">
        <f>RANK(N76,$N$53:$N$79)</f>
        <v>6</v>
      </c>
    </row>
    <row r="77" spans="1:16" s="73" customFormat="1">
      <c r="A77" s="98"/>
      <c r="B77" s="74"/>
      <c r="C77" s="74"/>
      <c r="D77" s="107"/>
      <c r="E77" s="79">
        <f>SUM(LARGE(E74:E76,{1,2,3}))</f>
        <v>37.900000000000006</v>
      </c>
      <c r="F77" s="79"/>
      <c r="G77" s="79">
        <f>SUM(LARGE(G74:G76,{1,2,3}))</f>
        <v>37.5</v>
      </c>
      <c r="H77" s="79"/>
      <c r="I77" s="79">
        <f>SUM(LARGE(I74:I76,{1,2,3}))</f>
        <v>32.5</v>
      </c>
      <c r="J77" s="79"/>
      <c r="K77" s="79">
        <f>SUM(LARGE(K74:K76,{1,2,3}))</f>
        <v>35.200000000000003</v>
      </c>
      <c r="L77" s="79"/>
      <c r="M77" s="79">
        <f>SUM(LARGE(M74:M76,{1,2,3}))</f>
        <v>34.9</v>
      </c>
      <c r="N77" s="74"/>
      <c r="O77" s="77">
        <f>E77+G77+I77+K77+M77</f>
        <v>178.00000000000003</v>
      </c>
      <c r="P77" s="73">
        <v>3</v>
      </c>
    </row>
    <row r="78" spans="1:16" s="73" customFormat="1" ht="12">
      <c r="A78" s="105">
        <v>63</v>
      </c>
      <c r="B78" s="95" t="s">
        <v>380</v>
      </c>
      <c r="C78" s="95" t="s">
        <v>192</v>
      </c>
      <c r="D78" s="107">
        <v>3.5</v>
      </c>
      <c r="E78" s="74">
        <v>11.55</v>
      </c>
      <c r="F78" s="107">
        <v>3.5</v>
      </c>
      <c r="G78" s="74">
        <v>11.4</v>
      </c>
      <c r="H78" s="107">
        <v>3.5</v>
      </c>
      <c r="I78" s="74">
        <v>10.9</v>
      </c>
      <c r="J78" s="107">
        <v>3.5</v>
      </c>
      <c r="K78" s="74">
        <v>10.85</v>
      </c>
      <c r="L78" s="107">
        <v>3.5</v>
      </c>
      <c r="M78" s="74">
        <v>11.9</v>
      </c>
      <c r="N78" s="74">
        <f t="shared" si="4"/>
        <v>56.6</v>
      </c>
      <c r="O78" s="7">
        <f>RANK(N78,$N$53:$N$79)</f>
        <v>17</v>
      </c>
    </row>
    <row r="79" spans="1:16" s="73" customFormat="1" ht="12">
      <c r="A79" s="105">
        <v>64</v>
      </c>
      <c r="B79" s="95" t="s">
        <v>226</v>
      </c>
      <c r="C79" s="95" t="s">
        <v>212</v>
      </c>
      <c r="D79" s="107">
        <v>3.5</v>
      </c>
      <c r="E79" s="74">
        <v>12.35</v>
      </c>
      <c r="F79" s="107">
        <v>3.5</v>
      </c>
      <c r="G79" s="74">
        <v>12.5</v>
      </c>
      <c r="H79" s="107">
        <v>3.5</v>
      </c>
      <c r="I79" s="74">
        <v>10.65</v>
      </c>
      <c r="J79" s="107">
        <v>3.5</v>
      </c>
      <c r="K79" s="74">
        <v>11.15</v>
      </c>
      <c r="L79" s="107">
        <v>3.5</v>
      </c>
      <c r="M79" s="74">
        <v>12.3</v>
      </c>
      <c r="N79" s="74">
        <f t="shared" si="4"/>
        <v>58.95</v>
      </c>
      <c r="O79" s="7">
        <f>RANK(N79,$N$53:$N$79)</f>
        <v>8</v>
      </c>
    </row>
    <row r="80" spans="1:16" s="73" customFormat="1" ht="12">
      <c r="A80" s="106"/>
      <c r="D80" s="116"/>
      <c r="F80" s="116"/>
      <c r="H80" s="116"/>
      <c r="J80" s="116"/>
      <c r="L80" s="116"/>
    </row>
    <row r="81" spans="1:16" s="73" customFormat="1" ht="12">
      <c r="A81" s="97" t="s">
        <v>62</v>
      </c>
      <c r="B81" s="69" t="s">
        <v>63</v>
      </c>
      <c r="C81" s="69"/>
      <c r="D81" s="115" t="s">
        <v>5</v>
      </c>
      <c r="E81" s="69" t="s">
        <v>6</v>
      </c>
      <c r="F81" s="120" t="s">
        <v>8</v>
      </c>
      <c r="G81" s="69" t="s">
        <v>7</v>
      </c>
      <c r="H81" s="115" t="s">
        <v>9</v>
      </c>
      <c r="I81" s="69" t="s">
        <v>7</v>
      </c>
      <c r="J81" s="115" t="s">
        <v>10</v>
      </c>
      <c r="K81" s="69" t="s">
        <v>7</v>
      </c>
      <c r="L81" s="115" t="s">
        <v>11</v>
      </c>
      <c r="M81" s="69" t="s">
        <v>7</v>
      </c>
      <c r="N81" s="69" t="s">
        <v>12</v>
      </c>
      <c r="O81" s="69" t="s">
        <v>421</v>
      </c>
    </row>
    <row r="82" spans="1:16" s="73" customFormat="1" ht="12">
      <c r="A82" s="98">
        <v>65</v>
      </c>
      <c r="B82" s="74" t="s">
        <v>64</v>
      </c>
      <c r="C82" s="74" t="s">
        <v>2</v>
      </c>
      <c r="D82" s="107" t="s">
        <v>406</v>
      </c>
      <c r="E82" s="74"/>
      <c r="F82" s="107"/>
      <c r="G82" s="74"/>
      <c r="H82" s="107"/>
      <c r="I82" s="74"/>
      <c r="J82" s="107"/>
      <c r="K82" s="74"/>
      <c r="L82" s="107"/>
      <c r="M82" s="74"/>
      <c r="N82" s="74">
        <f t="shared" ref="N82:N88" si="5">E82+G82+I82+K82+M82</f>
        <v>0</v>
      </c>
      <c r="O82" s="7">
        <f>RANK(N82,$N$82:$N$88)</f>
        <v>7</v>
      </c>
    </row>
    <row r="83" spans="1:16" s="73" customFormat="1" ht="12">
      <c r="A83" s="98">
        <v>66</v>
      </c>
      <c r="B83" s="74" t="s">
        <v>84</v>
      </c>
      <c r="C83" s="74" t="s">
        <v>79</v>
      </c>
      <c r="D83" s="107">
        <v>3.5</v>
      </c>
      <c r="E83" s="74">
        <v>12</v>
      </c>
      <c r="F83" s="107">
        <v>3.5</v>
      </c>
      <c r="G83" s="74">
        <v>10.5</v>
      </c>
      <c r="H83" s="107">
        <v>3.5</v>
      </c>
      <c r="I83" s="74">
        <v>10.25</v>
      </c>
      <c r="J83" s="107">
        <v>3.5</v>
      </c>
      <c r="K83" s="74">
        <v>10.15</v>
      </c>
      <c r="L83" s="107">
        <v>3.5</v>
      </c>
      <c r="M83" s="74">
        <v>10.85</v>
      </c>
      <c r="N83" s="74">
        <f t="shared" si="5"/>
        <v>53.75</v>
      </c>
      <c r="O83" s="7">
        <f t="shared" ref="O83:O88" si="6">RANK(N83,$N$82:$N$88)</f>
        <v>6</v>
      </c>
    </row>
    <row r="84" spans="1:16" s="73" customFormat="1" ht="12">
      <c r="A84" s="98">
        <v>67</v>
      </c>
      <c r="B84" s="74" t="s">
        <v>85</v>
      </c>
      <c r="C84" s="74" t="s">
        <v>79</v>
      </c>
      <c r="D84" s="107">
        <v>3.5</v>
      </c>
      <c r="E84" s="74">
        <v>12.55</v>
      </c>
      <c r="F84" s="107">
        <v>3.5</v>
      </c>
      <c r="G84" s="74">
        <v>11.3</v>
      </c>
      <c r="H84" s="107">
        <v>3.5</v>
      </c>
      <c r="I84" s="74">
        <v>11.4</v>
      </c>
      <c r="J84" s="107">
        <v>3.5</v>
      </c>
      <c r="K84" s="74">
        <v>11.85</v>
      </c>
      <c r="L84" s="107">
        <v>3.5</v>
      </c>
      <c r="M84" s="74">
        <v>12</v>
      </c>
      <c r="N84" s="74">
        <f t="shared" si="5"/>
        <v>59.1</v>
      </c>
      <c r="O84" s="7">
        <f t="shared" si="6"/>
        <v>2</v>
      </c>
    </row>
    <row r="85" spans="1:16" s="73" customFormat="1" ht="12">
      <c r="A85" s="98">
        <v>68</v>
      </c>
      <c r="B85" s="74" t="s">
        <v>172</v>
      </c>
      <c r="C85" s="74" t="s">
        <v>417</v>
      </c>
      <c r="D85" s="107">
        <v>3.5</v>
      </c>
      <c r="E85" s="74">
        <v>13.15</v>
      </c>
      <c r="F85" s="107">
        <v>3.5</v>
      </c>
      <c r="G85" s="74">
        <v>12.6</v>
      </c>
      <c r="H85" s="107">
        <v>3.5</v>
      </c>
      <c r="I85" s="74">
        <v>12.35</v>
      </c>
      <c r="J85" s="107">
        <v>3.5</v>
      </c>
      <c r="K85" s="74">
        <v>12.45</v>
      </c>
      <c r="L85" s="107">
        <v>3.5</v>
      </c>
      <c r="M85" s="74">
        <v>11.55</v>
      </c>
      <c r="N85" s="74">
        <f t="shared" si="5"/>
        <v>62.099999999999994</v>
      </c>
      <c r="O85" s="7">
        <f t="shared" si="6"/>
        <v>1</v>
      </c>
    </row>
    <row r="86" spans="1:16" s="73" customFormat="1" ht="12">
      <c r="A86" s="98">
        <v>69</v>
      </c>
      <c r="B86" s="74" t="s">
        <v>209</v>
      </c>
      <c r="C86" s="74" t="s">
        <v>201</v>
      </c>
      <c r="D86" s="107">
        <v>3.5</v>
      </c>
      <c r="E86" s="74">
        <v>12.15</v>
      </c>
      <c r="F86" s="107">
        <v>3.5</v>
      </c>
      <c r="G86" s="74">
        <v>12</v>
      </c>
      <c r="H86" s="107">
        <v>3.5</v>
      </c>
      <c r="I86" s="74">
        <v>11.75</v>
      </c>
      <c r="J86" s="107">
        <v>3.5</v>
      </c>
      <c r="K86" s="74">
        <v>10.95</v>
      </c>
      <c r="L86" s="107">
        <v>3.5</v>
      </c>
      <c r="M86" s="74">
        <v>10.95</v>
      </c>
      <c r="N86" s="74">
        <f t="shared" si="5"/>
        <v>57.8</v>
      </c>
      <c r="O86" s="7">
        <f t="shared" si="6"/>
        <v>4</v>
      </c>
    </row>
    <row r="87" spans="1:16" s="73" customFormat="1" ht="12">
      <c r="A87" s="98">
        <v>70</v>
      </c>
      <c r="B87" s="74" t="s">
        <v>210</v>
      </c>
      <c r="C87" s="74" t="s">
        <v>201</v>
      </c>
      <c r="D87" s="107">
        <v>3.5</v>
      </c>
      <c r="E87" s="74">
        <v>12.2</v>
      </c>
      <c r="F87" s="107">
        <v>3.5</v>
      </c>
      <c r="G87" s="74">
        <v>11.8</v>
      </c>
      <c r="H87" s="107">
        <v>3.5</v>
      </c>
      <c r="I87" s="74">
        <v>12.35</v>
      </c>
      <c r="J87" s="107">
        <v>3.5</v>
      </c>
      <c r="K87" s="74">
        <v>10.65</v>
      </c>
      <c r="L87" s="107">
        <v>3.5</v>
      </c>
      <c r="M87" s="74">
        <v>10.85</v>
      </c>
      <c r="N87" s="74">
        <f t="shared" si="5"/>
        <v>57.85</v>
      </c>
      <c r="O87" s="7">
        <f t="shared" si="6"/>
        <v>3</v>
      </c>
    </row>
    <row r="88" spans="1:16" s="73" customFormat="1" ht="12">
      <c r="A88" s="98">
        <v>71</v>
      </c>
      <c r="B88" s="74" t="s">
        <v>211</v>
      </c>
      <c r="C88" s="74" t="s">
        <v>201</v>
      </c>
      <c r="D88" s="107">
        <v>3.5</v>
      </c>
      <c r="E88" s="74">
        <v>12.7</v>
      </c>
      <c r="F88" s="107">
        <v>3.5</v>
      </c>
      <c r="G88" s="74">
        <v>11.8</v>
      </c>
      <c r="H88" s="107">
        <v>3.5</v>
      </c>
      <c r="I88" s="74">
        <v>11.8</v>
      </c>
      <c r="J88" s="107">
        <v>3.5</v>
      </c>
      <c r="K88" s="74">
        <v>10.95</v>
      </c>
      <c r="L88" s="107">
        <v>3.5</v>
      </c>
      <c r="M88" s="74">
        <v>10.1</v>
      </c>
      <c r="N88" s="74">
        <f t="shared" si="5"/>
        <v>57.35</v>
      </c>
      <c r="O88" s="7">
        <f t="shared" si="6"/>
        <v>5</v>
      </c>
    </row>
    <row r="89" spans="1:16" s="73" customFormat="1">
      <c r="A89" s="98"/>
      <c r="B89" s="69" t="s">
        <v>3</v>
      </c>
      <c r="C89" s="74"/>
      <c r="D89" s="107"/>
      <c r="E89" s="79">
        <f>SUM(LARGE(E86:E88,{1,2,3}))</f>
        <v>37.049999999999997</v>
      </c>
      <c r="F89" s="108"/>
      <c r="G89" s="79">
        <f>SUM(LARGE(G86:G88,{1,2,3}))</f>
        <v>35.6</v>
      </c>
      <c r="H89" s="108"/>
      <c r="I89" s="79">
        <f>SUM(LARGE(I86:I88,{1,2,3}))</f>
        <v>35.9</v>
      </c>
      <c r="J89" s="108"/>
      <c r="K89" s="79">
        <f>SUM(LARGE(K86:K88,{1,2,3}))</f>
        <v>32.549999999999997</v>
      </c>
      <c r="L89" s="108"/>
      <c r="M89" s="79">
        <f>SUM(LARGE(M86:M88,{1,2,3}))</f>
        <v>31.9</v>
      </c>
      <c r="N89" s="79"/>
      <c r="O89" s="77">
        <f>E89+G89+I89+K89+M89</f>
        <v>173.00000000000003</v>
      </c>
      <c r="P89" s="73">
        <v>1</v>
      </c>
    </row>
    <row r="90" spans="1:16">
      <c r="D90" s="117"/>
      <c r="F90" s="117"/>
    </row>
    <row r="91" spans="1:16">
      <c r="D91" s="117"/>
      <c r="F91" s="117"/>
    </row>
    <row r="92" spans="1:16">
      <c r="D92" s="117"/>
      <c r="F92" s="117"/>
    </row>
    <row r="93" spans="1:16">
      <c r="D93" s="117"/>
      <c r="F93" s="117"/>
    </row>
    <row r="94" spans="1:16">
      <c r="D94" s="117"/>
      <c r="F94" s="117"/>
    </row>
    <row r="95" spans="1:16">
      <c r="D95" s="117"/>
      <c r="F95" s="117"/>
    </row>
    <row r="96" spans="1:16">
      <c r="D96" s="117"/>
      <c r="F96" s="117"/>
    </row>
    <row r="97" spans="4:6">
      <c r="D97" s="117"/>
      <c r="F97" s="117"/>
    </row>
    <row r="98" spans="4:6">
      <c r="D98" s="117"/>
      <c r="F98" s="117"/>
    </row>
    <row r="99" spans="4:6">
      <c r="D99" s="117"/>
    </row>
    <row r="100" spans="4:6">
      <c r="D100" s="1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9"/>
  <sheetViews>
    <sheetView topLeftCell="A76" zoomScale="115" zoomScaleNormal="115" workbookViewId="0">
      <selection activeCell="A91" sqref="A82:M91"/>
    </sheetView>
  </sheetViews>
  <sheetFormatPr defaultColWidth="9.140625" defaultRowHeight="15"/>
  <cols>
    <col min="1" max="1" width="4.28515625" style="96" bestFit="1" customWidth="1"/>
    <col min="2" max="2" width="16.5703125" style="68" bestFit="1" customWidth="1"/>
    <col min="3" max="3" width="10.5703125" style="68" bestFit="1" customWidth="1"/>
    <col min="4" max="4" width="9.140625" style="117"/>
    <col min="5" max="5" width="9.28515625" style="68" bestFit="1" customWidth="1"/>
    <col min="6" max="6" width="9.140625" style="117"/>
    <col min="7" max="7" width="9.140625" style="68"/>
    <col min="8" max="8" width="9.140625" style="117"/>
    <col min="9" max="9" width="9.140625" style="68"/>
    <col min="10" max="10" width="9.140625" style="117"/>
    <col min="11" max="11" width="9.140625" style="68"/>
    <col min="12" max="12" width="9.140625" style="117"/>
    <col min="13" max="13" width="8.85546875" style="68" customWidth="1"/>
    <col min="14" max="16384" width="9.140625" style="68"/>
  </cols>
  <sheetData>
    <row r="1" spans="1:15">
      <c r="B1" s="68" t="s">
        <v>424</v>
      </c>
    </row>
    <row r="2" spans="1:15" s="73" customFormat="1" ht="12">
      <c r="A2" s="97" t="s">
        <v>413</v>
      </c>
      <c r="B2" s="69" t="s">
        <v>414</v>
      </c>
      <c r="C2" s="69"/>
      <c r="D2" s="115" t="s">
        <v>5</v>
      </c>
      <c r="E2" s="69" t="s">
        <v>6</v>
      </c>
      <c r="F2" s="120" t="s">
        <v>8</v>
      </c>
      <c r="G2" s="69" t="s">
        <v>7</v>
      </c>
      <c r="H2" s="115" t="s">
        <v>9</v>
      </c>
      <c r="I2" s="69" t="s">
        <v>7</v>
      </c>
      <c r="J2" s="115" t="s">
        <v>10</v>
      </c>
      <c r="K2" s="69" t="s">
        <v>7</v>
      </c>
      <c r="L2" s="120" t="s">
        <v>11</v>
      </c>
      <c r="M2" s="69" t="s">
        <v>7</v>
      </c>
      <c r="N2" s="69" t="s">
        <v>12</v>
      </c>
      <c r="O2" s="69" t="s">
        <v>421</v>
      </c>
    </row>
    <row r="3" spans="1:15" s="73" customFormat="1" ht="12">
      <c r="A3" s="98">
        <v>72</v>
      </c>
      <c r="B3" s="75" t="s">
        <v>33</v>
      </c>
      <c r="C3" s="74" t="s">
        <v>18</v>
      </c>
      <c r="D3" s="107">
        <v>3.5</v>
      </c>
      <c r="E3" s="74">
        <v>11.67</v>
      </c>
      <c r="F3" s="107">
        <v>3.5</v>
      </c>
      <c r="G3" s="74">
        <v>9.3000000000000007</v>
      </c>
      <c r="H3" s="107">
        <v>3</v>
      </c>
      <c r="I3" s="74">
        <v>7.45</v>
      </c>
      <c r="J3" s="107">
        <v>0</v>
      </c>
      <c r="K3" s="74">
        <v>0</v>
      </c>
      <c r="L3" s="119">
        <v>0</v>
      </c>
      <c r="M3" s="74">
        <v>0</v>
      </c>
      <c r="N3" s="74">
        <f>E3+G3+I3+K3+M3</f>
        <v>28.419999999999998</v>
      </c>
      <c r="O3" s="7">
        <f t="shared" ref="O3:O9" si="0">RANK(N3,$N$3:$N$25)</f>
        <v>16</v>
      </c>
    </row>
    <row r="4" spans="1:15" s="73" customFormat="1" ht="12">
      <c r="A4" s="98">
        <v>73</v>
      </c>
      <c r="B4" s="74" t="s">
        <v>34</v>
      </c>
      <c r="C4" s="74" t="s">
        <v>2</v>
      </c>
      <c r="D4" s="107">
        <v>3.5</v>
      </c>
      <c r="E4" s="74">
        <v>12.27</v>
      </c>
      <c r="F4" s="107">
        <v>3.5</v>
      </c>
      <c r="G4" s="74">
        <v>10.4</v>
      </c>
      <c r="H4" s="107">
        <v>3.5</v>
      </c>
      <c r="I4" s="74">
        <v>10.7</v>
      </c>
      <c r="J4" s="107">
        <v>3</v>
      </c>
      <c r="K4" s="74">
        <v>11</v>
      </c>
      <c r="L4" s="119">
        <v>3.5</v>
      </c>
      <c r="M4" s="74">
        <v>11.567</v>
      </c>
      <c r="N4" s="74">
        <f t="shared" ref="N4:N25" si="1">E4+G4+I4+K4+M4</f>
        <v>55.937000000000005</v>
      </c>
      <c r="O4" s="7">
        <f t="shared" si="0"/>
        <v>4</v>
      </c>
    </row>
    <row r="5" spans="1:15" s="73" customFormat="1" ht="12">
      <c r="A5" s="98">
        <v>74</v>
      </c>
      <c r="B5" s="74" t="s">
        <v>65</v>
      </c>
      <c r="C5" s="74" t="s">
        <v>2</v>
      </c>
      <c r="D5" s="169" t="s">
        <v>406</v>
      </c>
      <c r="E5" s="74"/>
      <c r="F5" s="107"/>
      <c r="G5" s="74"/>
      <c r="H5" s="107"/>
      <c r="I5" s="74"/>
      <c r="J5" s="107"/>
      <c r="K5" s="74"/>
      <c r="L5" s="119"/>
      <c r="M5" s="74"/>
      <c r="N5" s="74">
        <f t="shared" si="1"/>
        <v>0</v>
      </c>
      <c r="O5" s="7">
        <f t="shared" si="0"/>
        <v>17</v>
      </c>
    </row>
    <row r="6" spans="1:15" s="73" customFormat="1" ht="12">
      <c r="A6" s="98">
        <v>75</v>
      </c>
      <c r="B6" s="74" t="s">
        <v>368</v>
      </c>
      <c r="C6" s="74" t="s">
        <v>2</v>
      </c>
      <c r="D6" s="169" t="s">
        <v>406</v>
      </c>
      <c r="E6" s="74"/>
      <c r="F6" s="107"/>
      <c r="G6" s="74"/>
      <c r="H6" s="107"/>
      <c r="I6" s="74"/>
      <c r="J6" s="107"/>
      <c r="K6" s="74"/>
      <c r="L6" s="119"/>
      <c r="M6" s="74"/>
      <c r="N6" s="74">
        <f t="shared" si="1"/>
        <v>0</v>
      </c>
      <c r="O6" s="7">
        <f t="shared" si="0"/>
        <v>17</v>
      </c>
    </row>
    <row r="7" spans="1:15" s="73" customFormat="1" ht="12">
      <c r="A7" s="98">
        <v>76</v>
      </c>
      <c r="B7" s="74" t="s">
        <v>86</v>
      </c>
      <c r="C7" s="74" t="s">
        <v>432</v>
      </c>
      <c r="D7" s="107">
        <v>3.5</v>
      </c>
      <c r="E7" s="74">
        <v>12.53</v>
      </c>
      <c r="F7" s="107">
        <v>3.5</v>
      </c>
      <c r="G7" s="74">
        <v>10.7</v>
      </c>
      <c r="H7" s="107">
        <v>3</v>
      </c>
      <c r="I7" s="74">
        <v>9.75</v>
      </c>
      <c r="J7" s="107">
        <v>3</v>
      </c>
      <c r="K7" s="74">
        <v>10.14</v>
      </c>
      <c r="L7" s="119">
        <v>3.5</v>
      </c>
      <c r="M7" s="74">
        <v>11.5</v>
      </c>
      <c r="N7" s="74">
        <f t="shared" si="1"/>
        <v>54.62</v>
      </c>
      <c r="O7" s="7">
        <f t="shared" si="0"/>
        <v>8</v>
      </c>
    </row>
    <row r="8" spans="1:15" s="73" customFormat="1" ht="12">
      <c r="A8" s="98">
        <v>77</v>
      </c>
      <c r="B8" s="74" t="s">
        <v>87</v>
      </c>
      <c r="C8" s="74" t="s">
        <v>432</v>
      </c>
      <c r="D8" s="107">
        <v>3.5</v>
      </c>
      <c r="E8" s="74">
        <v>11.5</v>
      </c>
      <c r="F8" s="107">
        <v>3.5</v>
      </c>
      <c r="G8" s="74">
        <v>8</v>
      </c>
      <c r="H8" s="107">
        <v>3.5</v>
      </c>
      <c r="I8" s="74">
        <v>8.25</v>
      </c>
      <c r="J8" s="107">
        <v>3</v>
      </c>
      <c r="K8" s="74">
        <v>9.8699999999999992</v>
      </c>
      <c r="L8" s="119">
        <v>3.5</v>
      </c>
      <c r="M8" s="74">
        <v>11.567</v>
      </c>
      <c r="N8" s="74">
        <f t="shared" si="1"/>
        <v>49.186999999999998</v>
      </c>
      <c r="O8" s="7">
        <f t="shared" si="0"/>
        <v>11</v>
      </c>
    </row>
    <row r="9" spans="1:15" s="73" customFormat="1" ht="12">
      <c r="A9" s="98">
        <v>78</v>
      </c>
      <c r="B9" s="74" t="s">
        <v>88</v>
      </c>
      <c r="C9" s="74" t="s">
        <v>432</v>
      </c>
      <c r="D9" s="107">
        <v>3.5</v>
      </c>
      <c r="E9" s="74">
        <v>10.53</v>
      </c>
      <c r="F9" s="107">
        <v>3.5</v>
      </c>
      <c r="G9" s="74">
        <v>8</v>
      </c>
      <c r="H9" s="107">
        <v>3.5</v>
      </c>
      <c r="I9" s="74">
        <v>9.6999999999999993</v>
      </c>
      <c r="J9" s="107">
        <v>3.5</v>
      </c>
      <c r="K9" s="74">
        <v>10.77</v>
      </c>
      <c r="L9" s="119">
        <v>3.5</v>
      </c>
      <c r="M9" s="74">
        <v>11.9</v>
      </c>
      <c r="N9" s="74">
        <f t="shared" si="1"/>
        <v>50.9</v>
      </c>
      <c r="O9" s="7">
        <f t="shared" si="0"/>
        <v>10</v>
      </c>
    </row>
    <row r="10" spans="1:15" s="73" customFormat="1">
      <c r="A10" s="98"/>
      <c r="B10" s="69" t="s">
        <v>407</v>
      </c>
      <c r="C10" s="74"/>
      <c r="D10" s="107"/>
      <c r="E10" s="79">
        <f>SUM(LARGE(E7:E9,{1,2,3}))</f>
        <v>34.56</v>
      </c>
      <c r="F10" s="79"/>
      <c r="G10" s="79">
        <f>SUM(LARGE(G7:G9,{1,2,3}))</f>
        <v>26.7</v>
      </c>
      <c r="H10" s="79"/>
      <c r="I10" s="79">
        <f>SUM(LARGE(I7:I9,{1,2,3}))</f>
        <v>27.7</v>
      </c>
      <c r="J10" s="79"/>
      <c r="K10" s="79">
        <f>SUM(LARGE(K7:K9,{1,2,3}))</f>
        <v>30.78</v>
      </c>
      <c r="L10" s="79"/>
      <c r="M10" s="79">
        <f>SUM(LARGE(M7:M9,{1,2,3}))</f>
        <v>34.966999999999999</v>
      </c>
      <c r="N10" s="74"/>
      <c r="O10" s="77">
        <f>E10+G10+I10+K10+M10</f>
        <v>154.70699999999999</v>
      </c>
    </row>
    <row r="11" spans="1:15" s="73" customFormat="1" ht="12">
      <c r="A11" s="98">
        <v>79</v>
      </c>
      <c r="B11" s="74" t="s">
        <v>89</v>
      </c>
      <c r="C11" s="74" t="s">
        <v>433</v>
      </c>
      <c r="D11" s="107">
        <v>3.5</v>
      </c>
      <c r="E11" s="74">
        <v>10.5</v>
      </c>
      <c r="F11" s="107">
        <v>3.5</v>
      </c>
      <c r="G11" s="74">
        <v>7.55</v>
      </c>
      <c r="H11" s="107">
        <v>3.5</v>
      </c>
      <c r="I11" s="74">
        <v>8.6</v>
      </c>
      <c r="J11" s="107">
        <v>3.5</v>
      </c>
      <c r="K11" s="74">
        <v>10.24</v>
      </c>
      <c r="L11" s="119">
        <v>3.5</v>
      </c>
      <c r="M11" s="74">
        <v>10.7</v>
      </c>
      <c r="N11" s="74">
        <f t="shared" si="1"/>
        <v>47.59</v>
      </c>
      <c r="O11" s="7">
        <f>RANK(N11,$N$3:$N$25)</f>
        <v>14</v>
      </c>
    </row>
    <row r="12" spans="1:15" s="73" customFormat="1" ht="12">
      <c r="A12" s="98">
        <v>80</v>
      </c>
      <c r="B12" s="74" t="s">
        <v>90</v>
      </c>
      <c r="C12" s="74" t="s">
        <v>433</v>
      </c>
      <c r="D12" s="107">
        <v>3.5</v>
      </c>
      <c r="E12" s="74">
        <v>12.53</v>
      </c>
      <c r="F12" s="107">
        <v>3.5</v>
      </c>
      <c r="G12" s="74">
        <v>8.9499999999999993</v>
      </c>
      <c r="H12" s="107">
        <v>3.5</v>
      </c>
      <c r="I12" s="74">
        <v>10.85</v>
      </c>
      <c r="J12" s="107">
        <v>3.5</v>
      </c>
      <c r="K12" s="74">
        <v>11.5</v>
      </c>
      <c r="L12" s="119">
        <v>3.5</v>
      </c>
      <c r="M12" s="74">
        <v>11.2</v>
      </c>
      <c r="N12" s="74">
        <f t="shared" si="1"/>
        <v>55.03</v>
      </c>
      <c r="O12" s="7">
        <f>RANK(N12,$N$3:$N$25)</f>
        <v>7</v>
      </c>
    </row>
    <row r="13" spans="1:15" s="73" customFormat="1" ht="12">
      <c r="A13" s="98">
        <v>81</v>
      </c>
      <c r="B13" s="74" t="s">
        <v>91</v>
      </c>
      <c r="C13" s="74" t="s">
        <v>433</v>
      </c>
      <c r="D13" s="107">
        <v>3.5</v>
      </c>
      <c r="E13" s="74">
        <v>12.7</v>
      </c>
      <c r="F13" s="107">
        <v>3.5</v>
      </c>
      <c r="G13" s="74">
        <v>8.4499999999999993</v>
      </c>
      <c r="H13" s="107">
        <v>3</v>
      </c>
      <c r="I13" s="74">
        <v>9.6999999999999993</v>
      </c>
      <c r="J13" s="107">
        <v>3.5</v>
      </c>
      <c r="K13" s="74">
        <v>11.37</v>
      </c>
      <c r="L13" s="119">
        <v>3.5</v>
      </c>
      <c r="M13" s="74">
        <v>12.2</v>
      </c>
      <c r="N13" s="74">
        <f t="shared" si="1"/>
        <v>54.42</v>
      </c>
      <c r="O13" s="7">
        <f>RANK(N13,$N$3:$N$25)</f>
        <v>9</v>
      </c>
    </row>
    <row r="14" spans="1:15" s="73" customFormat="1">
      <c r="A14" s="98"/>
      <c r="B14" s="69" t="s">
        <v>407</v>
      </c>
      <c r="C14" s="74"/>
      <c r="D14" s="107"/>
      <c r="E14" s="79">
        <f>SUM(LARGE(E11:E13,{1,2,3}))</f>
        <v>35.729999999999997</v>
      </c>
      <c r="F14" s="79"/>
      <c r="G14" s="79">
        <f>SUM(LARGE(G11:G13,{1,2,3}))</f>
        <v>24.95</v>
      </c>
      <c r="H14" s="79"/>
      <c r="I14" s="79">
        <f>SUM(LARGE(I11:I13,{1,2,3}))</f>
        <v>29.15</v>
      </c>
      <c r="J14" s="79"/>
      <c r="K14" s="79">
        <f>SUM(LARGE(K11:K13,{1,2,3}))</f>
        <v>33.11</v>
      </c>
      <c r="L14" s="79"/>
      <c r="M14" s="79">
        <f>SUM(LARGE(M11:M13,{1,2,3}))</f>
        <v>34.099999999999994</v>
      </c>
      <c r="N14" s="74"/>
      <c r="O14" s="77">
        <f>E14+G14+I14+K14+M14</f>
        <v>157.03999999999996</v>
      </c>
    </row>
    <row r="15" spans="1:15" s="73" customFormat="1" ht="12">
      <c r="A15" s="98">
        <v>82</v>
      </c>
      <c r="B15" s="74" t="s">
        <v>120</v>
      </c>
      <c r="C15" s="74" t="s">
        <v>99</v>
      </c>
      <c r="D15" s="170">
        <v>3.5</v>
      </c>
      <c r="E15" s="74">
        <v>12.8</v>
      </c>
      <c r="F15" s="107">
        <v>3.5</v>
      </c>
      <c r="G15" s="74">
        <v>10.25</v>
      </c>
      <c r="H15" s="107">
        <v>3.5</v>
      </c>
      <c r="I15" s="74">
        <v>11.55</v>
      </c>
      <c r="J15" s="107">
        <v>3.5</v>
      </c>
      <c r="K15" s="74">
        <v>12.04</v>
      </c>
      <c r="L15" s="119">
        <v>3.5</v>
      </c>
      <c r="M15" s="74">
        <v>11.933</v>
      </c>
      <c r="N15" s="74">
        <f t="shared" si="1"/>
        <v>58.573</v>
      </c>
      <c r="O15" s="7">
        <f t="shared" ref="O15:O22" si="2">RANK(N15,$N$3:$N$25)</f>
        <v>1</v>
      </c>
    </row>
    <row r="16" spans="1:15" s="73" customFormat="1" ht="12">
      <c r="A16" s="98">
        <v>84</v>
      </c>
      <c r="B16" s="74" t="s">
        <v>207</v>
      </c>
      <c r="C16" s="74" t="s">
        <v>201</v>
      </c>
      <c r="D16" s="107">
        <v>3.5</v>
      </c>
      <c r="E16" s="74">
        <v>11.3</v>
      </c>
      <c r="F16" s="107">
        <v>3</v>
      </c>
      <c r="G16" s="74">
        <v>6.55</v>
      </c>
      <c r="H16" s="107">
        <v>2.5</v>
      </c>
      <c r="I16" s="74">
        <v>7.5</v>
      </c>
      <c r="J16" s="107">
        <v>3.5</v>
      </c>
      <c r="K16" s="74">
        <v>10.57</v>
      </c>
      <c r="L16" s="119">
        <v>3.5</v>
      </c>
      <c r="M16" s="74">
        <v>11.233000000000001</v>
      </c>
      <c r="N16" s="74">
        <f t="shared" si="1"/>
        <v>47.153000000000006</v>
      </c>
      <c r="O16" s="7">
        <f t="shared" si="2"/>
        <v>15</v>
      </c>
    </row>
    <row r="17" spans="1:15" s="73" customFormat="1" ht="12">
      <c r="A17" s="98">
        <v>85</v>
      </c>
      <c r="B17" s="74" t="s">
        <v>208</v>
      </c>
      <c r="C17" s="74" t="s">
        <v>201</v>
      </c>
      <c r="D17" s="107">
        <v>3.5</v>
      </c>
      <c r="E17" s="74">
        <v>10.77</v>
      </c>
      <c r="F17" s="107">
        <v>3.5</v>
      </c>
      <c r="G17" s="74">
        <v>9.15</v>
      </c>
      <c r="H17" s="107">
        <v>2</v>
      </c>
      <c r="I17" s="74">
        <v>7.65</v>
      </c>
      <c r="J17" s="107">
        <v>3.5</v>
      </c>
      <c r="K17" s="74">
        <v>10.47</v>
      </c>
      <c r="L17" s="119">
        <v>3.5</v>
      </c>
      <c r="M17" s="74">
        <v>10.199999999999999</v>
      </c>
      <c r="N17" s="74">
        <f t="shared" si="1"/>
        <v>48.239999999999995</v>
      </c>
      <c r="O17" s="7">
        <f t="shared" si="2"/>
        <v>13</v>
      </c>
    </row>
    <row r="18" spans="1:15" s="73" customFormat="1" ht="12">
      <c r="A18" s="98">
        <v>86</v>
      </c>
      <c r="B18" s="74" t="s">
        <v>227</v>
      </c>
      <c r="C18" s="74" t="s">
        <v>212</v>
      </c>
      <c r="D18" s="107">
        <v>3.5</v>
      </c>
      <c r="E18" s="74">
        <v>11.63</v>
      </c>
      <c r="F18" s="107">
        <v>3.5</v>
      </c>
      <c r="G18" s="74">
        <v>10.7</v>
      </c>
      <c r="H18" s="107">
        <v>3.5</v>
      </c>
      <c r="I18" s="74">
        <v>10.5</v>
      </c>
      <c r="J18" s="107">
        <v>3.5</v>
      </c>
      <c r="K18" s="74">
        <v>10.97</v>
      </c>
      <c r="L18" s="119">
        <v>3.5</v>
      </c>
      <c r="M18" s="74">
        <v>12.1</v>
      </c>
      <c r="N18" s="74">
        <f t="shared" si="1"/>
        <v>55.9</v>
      </c>
      <c r="O18" s="7">
        <f t="shared" si="2"/>
        <v>5</v>
      </c>
    </row>
    <row r="19" spans="1:15" s="73" customFormat="1" ht="12">
      <c r="A19" s="98">
        <v>87</v>
      </c>
      <c r="B19" s="74" t="s">
        <v>228</v>
      </c>
      <c r="C19" s="74" t="s">
        <v>212</v>
      </c>
      <c r="D19" s="107">
        <v>3.5</v>
      </c>
      <c r="E19" s="74">
        <v>11.97</v>
      </c>
      <c r="F19" s="107">
        <v>3.5</v>
      </c>
      <c r="G19" s="74">
        <v>10.55</v>
      </c>
      <c r="H19" s="107">
        <v>3.5</v>
      </c>
      <c r="I19" s="74">
        <v>11.25</v>
      </c>
      <c r="J19" s="107">
        <v>3.5</v>
      </c>
      <c r="K19" s="74">
        <v>12.14</v>
      </c>
      <c r="L19" s="119">
        <v>3.5</v>
      </c>
      <c r="M19" s="74">
        <v>11.833</v>
      </c>
      <c r="N19" s="74">
        <f t="shared" si="1"/>
        <v>57.743000000000002</v>
      </c>
      <c r="O19" s="7">
        <f t="shared" si="2"/>
        <v>2</v>
      </c>
    </row>
    <row r="20" spans="1:15" s="73" customFormat="1" ht="12">
      <c r="A20" s="98">
        <v>88</v>
      </c>
      <c r="B20" s="74" t="s">
        <v>229</v>
      </c>
      <c r="C20" s="74" t="s">
        <v>212</v>
      </c>
      <c r="D20" s="107">
        <v>3.5</v>
      </c>
      <c r="E20" s="74">
        <v>11.8</v>
      </c>
      <c r="F20" s="107">
        <v>3.5</v>
      </c>
      <c r="G20" s="74">
        <v>10.95</v>
      </c>
      <c r="H20" s="107">
        <v>3</v>
      </c>
      <c r="I20" s="74">
        <v>10.3</v>
      </c>
      <c r="J20" s="107">
        <v>3.5</v>
      </c>
      <c r="K20" s="74">
        <v>11.94</v>
      </c>
      <c r="L20" s="119">
        <v>3.5</v>
      </c>
      <c r="M20" s="74">
        <v>11.35</v>
      </c>
      <c r="N20" s="74">
        <f t="shared" si="1"/>
        <v>56.339999999999996</v>
      </c>
      <c r="O20" s="7">
        <f t="shared" si="2"/>
        <v>3</v>
      </c>
    </row>
    <row r="21" spans="1:15" s="73" customFormat="1" ht="12">
      <c r="A21" s="98">
        <v>89</v>
      </c>
      <c r="B21" s="74" t="s">
        <v>230</v>
      </c>
      <c r="C21" s="74" t="s">
        <v>212</v>
      </c>
      <c r="D21" s="107">
        <v>3.5</v>
      </c>
      <c r="E21" s="74">
        <v>11.83</v>
      </c>
      <c r="F21" s="107">
        <v>3.5</v>
      </c>
      <c r="G21" s="74">
        <v>10.3</v>
      </c>
      <c r="H21" s="107">
        <v>1</v>
      </c>
      <c r="I21" s="74">
        <v>8.6999999999999993</v>
      </c>
      <c r="J21" s="107">
        <v>3.5</v>
      </c>
      <c r="K21" s="74">
        <v>12.2</v>
      </c>
      <c r="L21" s="119">
        <v>3.5</v>
      </c>
      <c r="M21" s="74">
        <v>12.1</v>
      </c>
      <c r="N21" s="74">
        <f t="shared" si="1"/>
        <v>55.13</v>
      </c>
      <c r="O21" s="7">
        <f t="shared" si="2"/>
        <v>6</v>
      </c>
    </row>
    <row r="22" spans="1:15" s="73" customFormat="1" ht="12">
      <c r="A22" s="98">
        <v>90</v>
      </c>
      <c r="B22" s="74" t="s">
        <v>231</v>
      </c>
      <c r="C22" s="74" t="s">
        <v>212</v>
      </c>
      <c r="D22" s="107"/>
      <c r="E22" s="74"/>
      <c r="F22" s="107"/>
      <c r="G22" s="74"/>
      <c r="H22" s="107"/>
      <c r="I22" s="74"/>
      <c r="J22" s="107"/>
      <c r="K22" s="74"/>
      <c r="L22" s="119"/>
      <c r="M22" s="74"/>
      <c r="N22" s="74">
        <f t="shared" si="1"/>
        <v>0</v>
      </c>
      <c r="O22" s="7">
        <f t="shared" si="2"/>
        <v>17</v>
      </c>
    </row>
    <row r="23" spans="1:15" s="73" customFormat="1">
      <c r="A23" s="98"/>
      <c r="B23" s="69" t="s">
        <v>407</v>
      </c>
      <c r="C23" s="74"/>
      <c r="D23" s="107"/>
      <c r="E23" s="79">
        <f>SUM(LARGE(E18:E22,{1,2,3}))</f>
        <v>35.6</v>
      </c>
      <c r="F23" s="79"/>
      <c r="G23" s="79">
        <f>SUM(LARGE(G18:G22,{1,2,3}))</f>
        <v>32.200000000000003</v>
      </c>
      <c r="H23" s="79"/>
      <c r="I23" s="79">
        <f>SUM(LARGE(I18:I22,{1,2,3}))</f>
        <v>32.049999999999997</v>
      </c>
      <c r="J23" s="79"/>
      <c r="K23" s="79">
        <f>SUM(LARGE(K18:K22,{1,2,3}))</f>
        <v>36.28</v>
      </c>
      <c r="L23" s="79"/>
      <c r="M23" s="79">
        <f>SUM(LARGE(M18:M22,{1,2,3}))</f>
        <v>36.033000000000001</v>
      </c>
      <c r="N23" s="74"/>
      <c r="O23" s="77">
        <f>E23+G23+I23+K23+M23</f>
        <v>172.16300000000001</v>
      </c>
    </row>
    <row r="24" spans="1:15" s="73" customFormat="1" ht="12">
      <c r="A24" s="98">
        <v>91</v>
      </c>
      <c r="B24" s="74" t="s">
        <v>232</v>
      </c>
      <c r="C24" s="74" t="s">
        <v>212</v>
      </c>
      <c r="D24" s="169" t="s">
        <v>406</v>
      </c>
      <c r="E24" s="74"/>
      <c r="F24" s="107"/>
      <c r="G24" s="74"/>
      <c r="H24" s="107"/>
      <c r="I24" s="74"/>
      <c r="J24" s="107"/>
      <c r="K24" s="74"/>
      <c r="L24" s="119"/>
      <c r="M24" s="74"/>
      <c r="N24" s="74">
        <f t="shared" si="1"/>
        <v>0</v>
      </c>
      <c r="O24" s="7">
        <f>RANK(N24,$N$3:$N$25)</f>
        <v>17</v>
      </c>
    </row>
    <row r="25" spans="1:15" s="73" customFormat="1" ht="12">
      <c r="A25" s="98">
        <v>92</v>
      </c>
      <c r="B25" s="95" t="s">
        <v>245</v>
      </c>
      <c r="C25" s="95" t="s">
        <v>215</v>
      </c>
      <c r="D25" s="107">
        <v>3.5</v>
      </c>
      <c r="E25" s="74">
        <v>11.5</v>
      </c>
      <c r="F25" s="107">
        <v>3.5</v>
      </c>
      <c r="G25" s="74">
        <v>8.15</v>
      </c>
      <c r="H25" s="107">
        <v>3</v>
      </c>
      <c r="I25" s="74">
        <v>8</v>
      </c>
      <c r="J25" s="107">
        <v>3</v>
      </c>
      <c r="K25" s="74">
        <v>10.24</v>
      </c>
      <c r="L25" s="107">
        <v>3</v>
      </c>
      <c r="M25" s="74">
        <v>10.833</v>
      </c>
      <c r="N25" s="74">
        <f t="shared" si="1"/>
        <v>48.722999999999999</v>
      </c>
      <c r="O25" s="7">
        <f>RANK(N25,$N$3:$N$25)</f>
        <v>12</v>
      </c>
    </row>
    <row r="26" spans="1:15" s="73" customFormat="1" ht="12">
      <c r="A26" s="106"/>
      <c r="D26" s="116"/>
      <c r="F26" s="116"/>
      <c r="H26" s="116"/>
      <c r="J26" s="116"/>
      <c r="L26" s="116"/>
    </row>
    <row r="27" spans="1:15" s="73" customFormat="1" ht="12">
      <c r="A27" s="97" t="s">
        <v>413</v>
      </c>
      <c r="B27" s="69" t="s">
        <v>36</v>
      </c>
      <c r="C27" s="70"/>
      <c r="D27" s="115" t="s">
        <v>5</v>
      </c>
      <c r="E27" s="69" t="s">
        <v>6</v>
      </c>
      <c r="F27" s="120" t="s">
        <v>8</v>
      </c>
      <c r="G27" s="69" t="s">
        <v>7</v>
      </c>
      <c r="H27" s="115" t="s">
        <v>9</v>
      </c>
      <c r="I27" s="69" t="s">
        <v>7</v>
      </c>
      <c r="J27" s="115" t="s">
        <v>10</v>
      </c>
      <c r="K27" s="69" t="s">
        <v>7</v>
      </c>
      <c r="L27" s="115" t="s">
        <v>11</v>
      </c>
      <c r="M27" s="69" t="s">
        <v>7</v>
      </c>
      <c r="N27" s="69" t="s">
        <v>12</v>
      </c>
      <c r="O27" s="69" t="s">
        <v>421</v>
      </c>
    </row>
    <row r="28" spans="1:15" s="73" customFormat="1" ht="12">
      <c r="A28" s="98">
        <v>93</v>
      </c>
      <c r="B28" s="74" t="s">
        <v>66</v>
      </c>
      <c r="C28" s="74" t="s">
        <v>2</v>
      </c>
      <c r="D28" s="107"/>
      <c r="E28" s="74"/>
      <c r="F28" s="107"/>
      <c r="G28" s="74"/>
      <c r="H28" s="107"/>
      <c r="I28" s="74"/>
      <c r="J28" s="107"/>
      <c r="K28" s="74"/>
      <c r="L28" s="107"/>
      <c r="M28" s="74"/>
      <c r="N28" s="74">
        <f>E28+G28+I28+K28+M28</f>
        <v>0</v>
      </c>
      <c r="O28" s="7">
        <f>RANK(N28,$N$28:$N$42)</f>
        <v>10</v>
      </c>
    </row>
    <row r="29" spans="1:15" s="73" customFormat="1" ht="12">
      <c r="A29" s="98">
        <v>94</v>
      </c>
      <c r="B29" s="74" t="s">
        <v>67</v>
      </c>
      <c r="C29" s="74" t="s">
        <v>2</v>
      </c>
      <c r="D29" s="107">
        <v>3.5</v>
      </c>
      <c r="E29" s="74">
        <v>11.6</v>
      </c>
      <c r="F29" s="107">
        <v>3.5</v>
      </c>
      <c r="G29" s="74">
        <v>7.85</v>
      </c>
      <c r="H29" s="107">
        <v>3.5</v>
      </c>
      <c r="I29" s="74">
        <v>8.4499999999999993</v>
      </c>
      <c r="J29" s="107">
        <v>3.5</v>
      </c>
      <c r="K29" s="74">
        <v>10.5</v>
      </c>
      <c r="L29" s="107">
        <v>3.5</v>
      </c>
      <c r="M29" s="74">
        <v>11.867000000000001</v>
      </c>
      <c r="N29" s="74">
        <f>E29+G29+I29+K29+M29</f>
        <v>50.266999999999996</v>
      </c>
      <c r="O29" s="7">
        <f>RANK(N29,$N$28:$N$42)</f>
        <v>7</v>
      </c>
    </row>
    <row r="30" spans="1:15" s="73" customFormat="1" ht="12">
      <c r="A30" s="98">
        <v>95</v>
      </c>
      <c r="B30" s="74" t="s">
        <v>59</v>
      </c>
      <c r="C30" s="74" t="s">
        <v>2</v>
      </c>
      <c r="D30" s="107">
        <v>3.5</v>
      </c>
      <c r="E30" s="74">
        <v>11.43</v>
      </c>
      <c r="F30" s="107">
        <v>3.5</v>
      </c>
      <c r="G30" s="74">
        <v>8.6</v>
      </c>
      <c r="H30" s="107">
        <v>3.5</v>
      </c>
      <c r="I30" s="74">
        <v>8.8000000000000007</v>
      </c>
      <c r="J30" s="107">
        <v>3.5</v>
      </c>
      <c r="K30" s="74">
        <v>9.64</v>
      </c>
      <c r="L30" s="107">
        <v>3</v>
      </c>
      <c r="M30" s="74">
        <v>9.6669999999999998</v>
      </c>
      <c r="N30" s="74">
        <f>E30+G30+I30+K30+M30</f>
        <v>48.137</v>
      </c>
      <c r="O30" s="7">
        <f>RANK(N30,$N$28:$N$42)</f>
        <v>9</v>
      </c>
    </row>
    <row r="31" spans="1:15" s="73" customFormat="1" ht="12">
      <c r="A31" s="98">
        <v>96</v>
      </c>
      <c r="B31" s="75" t="s">
        <v>58</v>
      </c>
      <c r="C31" s="74" t="s">
        <v>2</v>
      </c>
      <c r="D31" s="107">
        <v>3.5</v>
      </c>
      <c r="E31" s="74">
        <v>11.43</v>
      </c>
      <c r="F31" s="107">
        <v>3.5</v>
      </c>
      <c r="G31" s="74">
        <v>8.85</v>
      </c>
      <c r="H31" s="107">
        <v>3.5</v>
      </c>
      <c r="I31" s="74">
        <v>9.6999999999999993</v>
      </c>
      <c r="J31" s="107">
        <v>3.5</v>
      </c>
      <c r="K31" s="74">
        <v>10.67</v>
      </c>
      <c r="L31" s="107">
        <v>3.5</v>
      </c>
      <c r="M31" s="74">
        <v>10.9</v>
      </c>
      <c r="N31" s="74">
        <f>E31+G31+I31+K31+M31</f>
        <v>51.55</v>
      </c>
      <c r="O31" s="7">
        <f>RANK(N31,$N$28:$N$42)</f>
        <v>6</v>
      </c>
    </row>
    <row r="32" spans="1:15" s="73" customFormat="1">
      <c r="A32" s="98"/>
      <c r="B32" s="69" t="s">
        <v>3</v>
      </c>
      <c r="C32" s="74"/>
      <c r="D32" s="107"/>
      <c r="E32" s="79">
        <f>SUM(LARGE(E28:E31,{1,2,3}))</f>
        <v>34.46</v>
      </c>
      <c r="F32" s="79"/>
      <c r="G32" s="79">
        <f>SUM(LARGE(G28:G31,{1,2,3}))</f>
        <v>25.299999999999997</v>
      </c>
      <c r="H32" s="79"/>
      <c r="I32" s="79">
        <f>SUM(LARGE(I28:I31,{1,2,3}))</f>
        <v>26.95</v>
      </c>
      <c r="J32" s="79"/>
      <c r="K32" s="79">
        <f>SUM(LARGE(K28:K31,{1,2,3}))</f>
        <v>30.810000000000002</v>
      </c>
      <c r="L32" s="79"/>
      <c r="M32" s="79">
        <f>SUM(LARGE(M28:M31,{1,2,3}))</f>
        <v>32.434000000000005</v>
      </c>
      <c r="N32" s="74"/>
      <c r="O32" s="77">
        <f>E32+G32+I32+K32+M32</f>
        <v>149.95400000000001</v>
      </c>
    </row>
    <row r="33" spans="1:15" s="73" customFormat="1" ht="12">
      <c r="A33" s="98">
        <v>97</v>
      </c>
      <c r="B33" s="74" t="s">
        <v>122</v>
      </c>
      <c r="C33" s="74" t="s">
        <v>99</v>
      </c>
      <c r="D33" s="107">
        <v>3.5</v>
      </c>
      <c r="E33" s="74">
        <v>12.13</v>
      </c>
      <c r="F33" s="107">
        <v>3.5</v>
      </c>
      <c r="G33" s="74">
        <v>9.8000000000000007</v>
      </c>
      <c r="H33" s="107">
        <v>3.5</v>
      </c>
      <c r="I33" s="74">
        <v>11.3</v>
      </c>
      <c r="J33" s="107">
        <v>3</v>
      </c>
      <c r="K33" s="74">
        <v>11.1</v>
      </c>
      <c r="L33" s="107">
        <v>3</v>
      </c>
      <c r="M33" s="74">
        <v>11.2</v>
      </c>
      <c r="N33" s="74">
        <f>E33+G33+I33+K33+M33</f>
        <v>55.53</v>
      </c>
      <c r="O33" s="7">
        <f>RANK(N33,$N$28:$N$42)</f>
        <v>1</v>
      </c>
    </row>
    <row r="34" spans="1:15" s="73" customFormat="1" ht="12">
      <c r="A34" s="98">
        <v>98</v>
      </c>
      <c r="B34" s="74" t="s">
        <v>123</v>
      </c>
      <c r="C34" s="74" t="s">
        <v>99</v>
      </c>
      <c r="D34" s="107">
        <v>3.5</v>
      </c>
      <c r="E34" s="74">
        <v>11.57</v>
      </c>
      <c r="F34" s="107">
        <v>3.5</v>
      </c>
      <c r="G34" s="74">
        <v>9</v>
      </c>
      <c r="H34" s="107">
        <v>3.5</v>
      </c>
      <c r="I34" s="74">
        <v>10.25</v>
      </c>
      <c r="J34" s="107">
        <v>3.5</v>
      </c>
      <c r="K34" s="74">
        <v>10.7</v>
      </c>
      <c r="L34" s="107">
        <v>3</v>
      </c>
      <c r="M34" s="74">
        <v>11.3</v>
      </c>
      <c r="N34" s="74">
        <f>E34+G34+I34+K34+M34</f>
        <v>52.819999999999993</v>
      </c>
      <c r="O34" s="7">
        <f>RANK(N34,$N$28:$N$42)</f>
        <v>3</v>
      </c>
    </row>
    <row r="35" spans="1:15" s="73" customFormat="1" ht="12">
      <c r="A35" s="98">
        <v>99</v>
      </c>
      <c r="B35" s="74" t="s">
        <v>124</v>
      </c>
      <c r="C35" s="74" t="s">
        <v>99</v>
      </c>
      <c r="D35" s="107">
        <v>3.5</v>
      </c>
      <c r="E35" s="74">
        <v>11.23</v>
      </c>
      <c r="F35" s="107">
        <v>3.5</v>
      </c>
      <c r="G35" s="74">
        <v>8.9499999999999993</v>
      </c>
      <c r="H35" s="107">
        <v>3.5</v>
      </c>
      <c r="I35" s="74">
        <v>11.15</v>
      </c>
      <c r="J35" s="107">
        <v>3.5</v>
      </c>
      <c r="K35" s="74">
        <v>10.14</v>
      </c>
      <c r="L35" s="107">
        <v>3.5</v>
      </c>
      <c r="M35" s="74">
        <v>10.7</v>
      </c>
      <c r="N35" s="74">
        <f>E35+G35+I35+K35+M35</f>
        <v>52.17</v>
      </c>
      <c r="O35" s="7">
        <f>RANK(N35,$N$28:$N$42)</f>
        <v>4</v>
      </c>
    </row>
    <row r="36" spans="1:15" s="73" customFormat="1" ht="12">
      <c r="A36" s="98">
        <v>100</v>
      </c>
      <c r="B36" s="74" t="s">
        <v>125</v>
      </c>
      <c r="C36" s="74" t="s">
        <v>99</v>
      </c>
      <c r="D36" s="107">
        <v>3.5</v>
      </c>
      <c r="E36" s="74">
        <v>11.4</v>
      </c>
      <c r="F36" s="107">
        <v>3.5</v>
      </c>
      <c r="G36" s="74">
        <v>10</v>
      </c>
      <c r="H36" s="107">
        <v>3.5</v>
      </c>
      <c r="I36" s="74">
        <v>9.6999999999999993</v>
      </c>
      <c r="J36" s="107">
        <v>3.5</v>
      </c>
      <c r="K36" s="74">
        <v>10.17</v>
      </c>
      <c r="L36" s="107">
        <v>3.5</v>
      </c>
      <c r="M36" s="74">
        <v>10.5</v>
      </c>
      <c r="N36" s="74">
        <f>E36+G36+I36+K36+M36</f>
        <v>51.769999999999996</v>
      </c>
      <c r="O36" s="7">
        <f>RANK(N36,$N$28:$N$42)</f>
        <v>5</v>
      </c>
    </row>
    <row r="37" spans="1:15" s="73" customFormat="1">
      <c r="A37" s="98"/>
      <c r="B37" s="69" t="s">
        <v>3</v>
      </c>
      <c r="C37" s="74"/>
      <c r="D37" s="107"/>
      <c r="E37" s="79">
        <f>SUM(LARGE(E33:E36,{1,2,3}))</f>
        <v>35.1</v>
      </c>
      <c r="F37" s="79"/>
      <c r="G37" s="79">
        <f>SUM(LARGE(G33:G36,{1,2,3}))</f>
        <v>28.8</v>
      </c>
      <c r="H37" s="79"/>
      <c r="I37" s="79">
        <f>SUM(LARGE(I33:I36,{1,2,3}))</f>
        <v>32.700000000000003</v>
      </c>
      <c r="J37" s="79"/>
      <c r="K37" s="79">
        <f>SUM(LARGE(K33:K36,{1,2,3}))</f>
        <v>31.97</v>
      </c>
      <c r="L37" s="79"/>
      <c r="M37" s="79">
        <f>SUM(LARGE(M33:M36,{1,2,3}))</f>
        <v>33.200000000000003</v>
      </c>
      <c r="N37" s="74"/>
      <c r="O37" s="77">
        <f>E37+G37+I37+K37+M37</f>
        <v>161.76999999999998</v>
      </c>
    </row>
    <row r="38" spans="1:15" s="73" customFormat="1" ht="12">
      <c r="A38" s="98">
        <v>101</v>
      </c>
      <c r="B38" s="74" t="s">
        <v>173</v>
      </c>
      <c r="C38" s="74" t="s">
        <v>417</v>
      </c>
      <c r="D38" s="107">
        <v>3.5</v>
      </c>
      <c r="E38" s="74">
        <v>12.3</v>
      </c>
      <c r="F38" s="107">
        <v>3.5</v>
      </c>
      <c r="G38" s="74">
        <v>10.8</v>
      </c>
      <c r="H38" s="107">
        <v>3</v>
      </c>
      <c r="I38" s="74">
        <v>8.9499999999999993</v>
      </c>
      <c r="J38" s="107">
        <v>3.5</v>
      </c>
      <c r="K38" s="74">
        <v>10.9</v>
      </c>
      <c r="L38" s="107">
        <v>3.5</v>
      </c>
      <c r="M38" s="74">
        <v>10.5</v>
      </c>
      <c r="N38" s="74">
        <f>E38+G38+I38+K38+M38</f>
        <v>53.449999999999996</v>
      </c>
      <c r="O38" s="7">
        <f>RANK(N38,$N$28:$N$42)</f>
        <v>2</v>
      </c>
    </row>
    <row r="39" spans="1:15" s="73" customFormat="1" ht="12">
      <c r="A39" s="98">
        <v>102</v>
      </c>
      <c r="B39" s="74" t="s">
        <v>174</v>
      </c>
      <c r="C39" s="74" t="s">
        <v>417</v>
      </c>
      <c r="D39" s="107"/>
      <c r="E39" s="74"/>
      <c r="F39" s="107"/>
      <c r="G39" s="74"/>
      <c r="H39" s="107"/>
      <c r="I39" s="74"/>
      <c r="J39" s="107"/>
      <c r="K39" s="74"/>
      <c r="L39" s="107"/>
      <c r="M39" s="74"/>
      <c r="N39" s="74">
        <f>E39+G39+I39+K39+M39</f>
        <v>0</v>
      </c>
      <c r="O39" s="7">
        <f>RANK(N39,$N$28:$N$42)</f>
        <v>10</v>
      </c>
    </row>
    <row r="40" spans="1:15" s="73" customFormat="1" ht="12">
      <c r="A40" s="98">
        <v>103</v>
      </c>
      <c r="B40" s="74" t="s">
        <v>175</v>
      </c>
      <c r="C40" s="74" t="s">
        <v>417</v>
      </c>
      <c r="D40" s="107"/>
      <c r="E40" s="74"/>
      <c r="F40" s="107"/>
      <c r="G40" s="74"/>
      <c r="H40" s="107"/>
      <c r="I40" s="74"/>
      <c r="J40" s="107"/>
      <c r="K40" s="74"/>
      <c r="L40" s="107"/>
      <c r="M40" s="74"/>
      <c r="N40" s="74">
        <f>E40+G40+I40+K40+M40</f>
        <v>0</v>
      </c>
      <c r="O40" s="7">
        <f>RANK(N40,$N$28:$N$42)</f>
        <v>10</v>
      </c>
    </row>
    <row r="41" spans="1:15" s="73" customFormat="1">
      <c r="A41" s="98"/>
      <c r="B41" s="69" t="s">
        <v>3</v>
      </c>
      <c r="C41" s="74"/>
      <c r="D41" s="107"/>
      <c r="E41" s="79" t="e">
        <f>SUM(LARGE(E38:E40,{1,2,3}))</f>
        <v>#NUM!</v>
      </c>
      <c r="F41" s="79"/>
      <c r="G41" s="79" t="e">
        <f>SUM(LARGE(G38:G40,{1,2,3}))</f>
        <v>#NUM!</v>
      </c>
      <c r="H41" s="79"/>
      <c r="I41" s="79" t="e">
        <f>SUM(LARGE(I38:I40,{1,2,3}))</f>
        <v>#NUM!</v>
      </c>
      <c r="J41" s="79"/>
      <c r="K41" s="79" t="e">
        <f>SUM(LARGE(K38:K40,{1,2,3}))</f>
        <v>#NUM!</v>
      </c>
      <c r="L41" s="79"/>
      <c r="M41" s="79" t="e">
        <f>SUM(LARGE(M38:M40,{1,2,3}))</f>
        <v>#NUM!</v>
      </c>
      <c r="N41" s="74"/>
      <c r="O41" s="77" t="e">
        <f>E41+G41+I41+K41+M41</f>
        <v>#NUM!</v>
      </c>
    </row>
    <row r="42" spans="1:15" s="73" customFormat="1" ht="12">
      <c r="A42" s="98">
        <v>104</v>
      </c>
      <c r="B42" s="74" t="s">
        <v>196</v>
      </c>
      <c r="C42" s="74" t="s">
        <v>192</v>
      </c>
      <c r="D42" s="107">
        <v>3.5</v>
      </c>
      <c r="E42" s="74">
        <v>11.83</v>
      </c>
      <c r="F42" s="107">
        <v>3.5</v>
      </c>
      <c r="G42" s="74">
        <v>8.9499999999999993</v>
      </c>
      <c r="H42" s="107">
        <v>3</v>
      </c>
      <c r="I42" s="74">
        <v>6.2</v>
      </c>
      <c r="J42" s="107">
        <v>3.5</v>
      </c>
      <c r="K42" s="74">
        <v>10.87</v>
      </c>
      <c r="L42" s="107">
        <v>3</v>
      </c>
      <c r="M42" s="74">
        <v>10.833</v>
      </c>
      <c r="N42" s="74">
        <f>E42+G42+I42+K42+M42</f>
        <v>48.683</v>
      </c>
      <c r="O42" s="7">
        <f>RANK(N42,$N$28:$N$42)</f>
        <v>8</v>
      </c>
    </row>
    <row r="43" spans="1:15" s="73" customFormat="1" ht="12">
      <c r="A43" s="106"/>
      <c r="D43" s="116"/>
      <c r="F43" s="116"/>
      <c r="H43" s="116"/>
      <c r="J43" s="116"/>
      <c r="L43" s="116"/>
    </row>
    <row r="44" spans="1:15" s="73" customFormat="1" ht="12">
      <c r="A44" s="97" t="s">
        <v>411</v>
      </c>
      <c r="B44" s="69" t="s">
        <v>412</v>
      </c>
      <c r="C44" s="70"/>
      <c r="D44" s="115" t="s">
        <v>5</v>
      </c>
      <c r="E44" s="69" t="s">
        <v>6</v>
      </c>
      <c r="F44" s="115" t="s">
        <v>8</v>
      </c>
      <c r="G44" s="69" t="s">
        <v>7</v>
      </c>
      <c r="H44" s="115" t="s">
        <v>9</v>
      </c>
      <c r="I44" s="69" t="s">
        <v>7</v>
      </c>
      <c r="J44" s="115" t="s">
        <v>10</v>
      </c>
      <c r="K44" s="69" t="s">
        <v>7</v>
      </c>
      <c r="L44" s="115" t="s">
        <v>11</v>
      </c>
      <c r="M44" s="69" t="s">
        <v>7</v>
      </c>
      <c r="N44" s="69" t="s">
        <v>12</v>
      </c>
      <c r="O44" s="69" t="s">
        <v>421</v>
      </c>
    </row>
    <row r="45" spans="1:15" s="73" customFormat="1" ht="12">
      <c r="A45" s="98">
        <v>105</v>
      </c>
      <c r="B45" s="74" t="s">
        <v>176</v>
      </c>
      <c r="C45" s="74" t="s">
        <v>417</v>
      </c>
      <c r="D45" s="107">
        <v>3.5</v>
      </c>
      <c r="E45" s="74">
        <v>12.53</v>
      </c>
      <c r="F45" s="107">
        <v>3.5</v>
      </c>
      <c r="G45" s="74">
        <v>10.199999999999999</v>
      </c>
      <c r="H45" s="107">
        <v>3.5</v>
      </c>
      <c r="I45" s="74">
        <v>11.5</v>
      </c>
      <c r="J45" s="107">
        <v>3.5</v>
      </c>
      <c r="K45" s="74">
        <v>11.37</v>
      </c>
      <c r="L45" s="107">
        <v>3.5</v>
      </c>
      <c r="M45" s="74">
        <v>11.766999999999999</v>
      </c>
      <c r="N45" s="74">
        <f>E45+G45+I45+K45+M45</f>
        <v>57.36699999999999</v>
      </c>
      <c r="O45" s="7">
        <f>RANK(N45,$N$45:$N$48)</f>
        <v>2</v>
      </c>
    </row>
    <row r="46" spans="1:15" s="73" customFormat="1" ht="12">
      <c r="A46" s="98">
        <v>106</v>
      </c>
      <c r="B46" s="74" t="s">
        <v>177</v>
      </c>
      <c r="C46" s="74" t="s">
        <v>417</v>
      </c>
      <c r="D46" s="107">
        <v>3.5</v>
      </c>
      <c r="E46" s="74">
        <v>12.27</v>
      </c>
      <c r="F46" s="107">
        <v>3.5</v>
      </c>
      <c r="G46" s="74">
        <v>9.9</v>
      </c>
      <c r="H46" s="107">
        <v>3.5</v>
      </c>
      <c r="I46" s="74">
        <v>10.85</v>
      </c>
      <c r="J46" s="107">
        <v>3.5</v>
      </c>
      <c r="K46" s="74">
        <v>10.5</v>
      </c>
      <c r="L46" s="107">
        <v>3.5</v>
      </c>
      <c r="M46" s="74">
        <v>10.733000000000001</v>
      </c>
      <c r="N46" s="74">
        <f>E46+G46+I46+K46+M46</f>
        <v>54.253</v>
      </c>
      <c r="O46" s="7">
        <f>RANK(N46,$N$45:$N$48)</f>
        <v>4</v>
      </c>
    </row>
    <row r="47" spans="1:15" s="73" customFormat="1" ht="12">
      <c r="A47" s="98">
        <v>107</v>
      </c>
      <c r="B47" s="74" t="s">
        <v>178</v>
      </c>
      <c r="C47" s="74" t="s">
        <v>417</v>
      </c>
      <c r="D47" s="107">
        <v>3.5</v>
      </c>
      <c r="E47" s="74">
        <v>12.6</v>
      </c>
      <c r="F47" s="107">
        <v>3.5</v>
      </c>
      <c r="G47" s="74">
        <v>10.7</v>
      </c>
      <c r="H47" s="107">
        <v>3.5</v>
      </c>
      <c r="I47" s="74">
        <v>10.65</v>
      </c>
      <c r="J47" s="107">
        <v>3.5</v>
      </c>
      <c r="K47" s="74">
        <v>11.7</v>
      </c>
      <c r="L47" s="107">
        <v>3.5</v>
      </c>
      <c r="M47" s="74">
        <v>12.3</v>
      </c>
      <c r="N47" s="74">
        <f>E47+G47+I47+K47+M47</f>
        <v>57.949999999999989</v>
      </c>
      <c r="O47" s="7">
        <f>RANK(N47,$N$45:$N$48)</f>
        <v>1</v>
      </c>
    </row>
    <row r="48" spans="1:15" s="73" customFormat="1" ht="12">
      <c r="A48" s="98">
        <v>108</v>
      </c>
      <c r="B48" s="74" t="s">
        <v>179</v>
      </c>
      <c r="C48" s="74" t="s">
        <v>417</v>
      </c>
      <c r="D48" s="107">
        <v>3.5</v>
      </c>
      <c r="E48" s="74">
        <v>12.83</v>
      </c>
      <c r="F48" s="107">
        <v>3.5</v>
      </c>
      <c r="G48" s="74">
        <v>10.15</v>
      </c>
      <c r="H48" s="107">
        <v>3.5</v>
      </c>
      <c r="I48" s="74">
        <v>8.75</v>
      </c>
      <c r="J48" s="107">
        <v>3.5</v>
      </c>
      <c r="K48" s="74">
        <v>11.87</v>
      </c>
      <c r="L48" s="107">
        <v>3.5</v>
      </c>
      <c r="M48" s="74">
        <v>11.933</v>
      </c>
      <c r="N48" s="74">
        <f>E48+G48+I48+K48+M48</f>
        <v>55.533000000000001</v>
      </c>
      <c r="O48" s="7">
        <f>RANK(N48,$N$45:$N$48)</f>
        <v>3</v>
      </c>
    </row>
    <row r="49" spans="1:15" s="73" customFormat="1">
      <c r="A49" s="98"/>
      <c r="B49" s="69" t="s">
        <v>3</v>
      </c>
      <c r="C49" s="74"/>
      <c r="D49" s="107"/>
      <c r="E49" s="79">
        <f>SUM(LARGE(E45:E48,{1,2,3}))</f>
        <v>37.96</v>
      </c>
      <c r="F49" s="79"/>
      <c r="G49" s="79">
        <f>SUM(LARGE(G45:G48,{1,2,3}))</f>
        <v>31.049999999999997</v>
      </c>
      <c r="H49" s="79"/>
      <c r="I49" s="79">
        <f>SUM(LARGE(I45:I48,{1,2,3}))</f>
        <v>33</v>
      </c>
      <c r="J49" s="79"/>
      <c r="K49" s="79">
        <f>SUM(LARGE(K45:K48,{1,2,3}))</f>
        <v>34.94</v>
      </c>
      <c r="L49" s="79"/>
      <c r="M49" s="79">
        <f>SUM(LARGE(M45:M48,{1,2,3}))</f>
        <v>36</v>
      </c>
      <c r="N49" s="74"/>
      <c r="O49" s="74">
        <f>E49+G49+I49+K49+M49</f>
        <v>172.95</v>
      </c>
    </row>
    <row r="50" spans="1:15" s="73" customFormat="1" ht="12">
      <c r="A50" s="106"/>
      <c r="D50" s="116"/>
      <c r="F50" s="116"/>
      <c r="H50" s="116"/>
      <c r="J50" s="116"/>
      <c r="L50" s="116"/>
    </row>
    <row r="51" spans="1:15" s="73" customFormat="1" ht="12">
      <c r="A51" s="97" t="s">
        <v>249</v>
      </c>
      <c r="B51" s="69" t="s">
        <v>36</v>
      </c>
      <c r="C51" s="69"/>
      <c r="D51" s="115" t="s">
        <v>5</v>
      </c>
      <c r="E51" s="69" t="s">
        <v>6</v>
      </c>
      <c r="F51" s="120" t="s">
        <v>8</v>
      </c>
      <c r="G51" s="69" t="s">
        <v>7</v>
      </c>
      <c r="H51" s="115" t="s">
        <v>9</v>
      </c>
      <c r="I51" s="69" t="s">
        <v>7</v>
      </c>
      <c r="J51" s="115" t="s">
        <v>10</v>
      </c>
      <c r="K51" s="69" t="s">
        <v>7</v>
      </c>
      <c r="L51" s="69" t="s">
        <v>12</v>
      </c>
      <c r="M51" s="69" t="s">
        <v>421</v>
      </c>
    </row>
    <row r="52" spans="1:15" s="73" customFormat="1" ht="12">
      <c r="A52" s="98">
        <v>109</v>
      </c>
      <c r="B52" s="74" t="s">
        <v>37</v>
      </c>
      <c r="C52" s="74" t="s">
        <v>18</v>
      </c>
      <c r="D52" s="107">
        <v>3.5</v>
      </c>
      <c r="E52" s="74">
        <v>12</v>
      </c>
      <c r="F52" s="107">
        <v>3.5</v>
      </c>
      <c r="G52" s="74">
        <v>11.75</v>
      </c>
      <c r="H52" s="107">
        <v>2.5</v>
      </c>
      <c r="I52" s="74">
        <v>9.4700000000000006</v>
      </c>
      <c r="J52" s="107">
        <v>3.5</v>
      </c>
      <c r="K52" s="74">
        <v>11.5</v>
      </c>
      <c r="L52" s="74">
        <f>E52+G52+I52+K52</f>
        <v>44.72</v>
      </c>
      <c r="M52" s="77">
        <f>RANK(L52,$L$52:$L$80)</f>
        <v>14</v>
      </c>
    </row>
    <row r="53" spans="1:15" s="73" customFormat="1" ht="12">
      <c r="A53" s="98">
        <v>110</v>
      </c>
      <c r="B53" s="74" t="s">
        <v>38</v>
      </c>
      <c r="C53" s="74" t="s">
        <v>18</v>
      </c>
      <c r="D53" s="107">
        <v>3.5</v>
      </c>
      <c r="E53" s="74">
        <v>12.25</v>
      </c>
      <c r="F53" s="107">
        <v>3.5</v>
      </c>
      <c r="G53" s="74">
        <v>11.55</v>
      </c>
      <c r="H53" s="107">
        <v>3.5</v>
      </c>
      <c r="I53" s="74">
        <v>10.74</v>
      </c>
      <c r="J53" s="107">
        <v>3.5</v>
      </c>
      <c r="K53" s="74">
        <v>11.75</v>
      </c>
      <c r="L53" s="74">
        <f>E53+G53+I53+K53</f>
        <v>46.29</v>
      </c>
      <c r="M53" s="7">
        <f>RANK(L53,$L$52:$L$80)</f>
        <v>6</v>
      </c>
    </row>
    <row r="54" spans="1:15" s="73" customFormat="1" ht="12">
      <c r="A54" s="98">
        <v>111</v>
      </c>
      <c r="B54" s="74" t="s">
        <v>39</v>
      </c>
      <c r="C54" s="74" t="s">
        <v>18</v>
      </c>
      <c r="D54" s="107">
        <v>3.5</v>
      </c>
      <c r="E54" s="74">
        <v>12.3</v>
      </c>
      <c r="F54" s="107">
        <v>3.5</v>
      </c>
      <c r="G54" s="74">
        <v>12.2</v>
      </c>
      <c r="H54" s="107">
        <v>2</v>
      </c>
      <c r="I54" s="74">
        <v>6.74</v>
      </c>
      <c r="J54" s="107">
        <v>3.5</v>
      </c>
      <c r="K54" s="74">
        <v>11.9</v>
      </c>
      <c r="L54" s="74">
        <f>E54+G54+I54+K54</f>
        <v>43.14</v>
      </c>
      <c r="M54" s="7">
        <f>RANK(L54,$L$52:$L$80)</f>
        <v>17</v>
      </c>
    </row>
    <row r="55" spans="1:15" s="73" customFormat="1" ht="12">
      <c r="A55" s="98">
        <v>112</v>
      </c>
      <c r="B55" s="74" t="s">
        <v>40</v>
      </c>
      <c r="C55" s="74" t="s">
        <v>18</v>
      </c>
      <c r="D55" s="107">
        <v>3.5</v>
      </c>
      <c r="E55" s="74">
        <v>12</v>
      </c>
      <c r="F55" s="107">
        <v>3.5</v>
      </c>
      <c r="G55" s="74">
        <v>12.1</v>
      </c>
      <c r="H55" s="107">
        <v>3</v>
      </c>
      <c r="I55" s="74">
        <v>11.17</v>
      </c>
      <c r="J55" s="107">
        <v>3.5</v>
      </c>
      <c r="K55" s="74">
        <v>12.15</v>
      </c>
      <c r="L55" s="74">
        <f>E55+G55+I55+K55</f>
        <v>47.42</v>
      </c>
      <c r="M55" s="7">
        <f>RANK(L55,$L$52:$L$80)</f>
        <v>3</v>
      </c>
    </row>
    <row r="56" spans="1:15" s="73" customFormat="1">
      <c r="A56" s="98"/>
      <c r="B56" s="69" t="s">
        <v>3</v>
      </c>
      <c r="C56" s="74"/>
      <c r="D56" s="107"/>
      <c r="E56" s="79">
        <f>SUM(LARGE(E52:E55,{1,2,3}))</f>
        <v>36.549999999999997</v>
      </c>
      <c r="F56" s="79"/>
      <c r="G56" s="79">
        <f>SUM(LARGE(G52:G55,{1,2,3}))</f>
        <v>36.049999999999997</v>
      </c>
      <c r="H56" s="79"/>
      <c r="I56" s="79">
        <f>SUM(LARGE(I52:I55,{1,2,3}))</f>
        <v>31.380000000000003</v>
      </c>
      <c r="J56" s="79"/>
      <c r="K56" s="79">
        <f>SUM(LARGE(K52:K55,{1,2,3}))</f>
        <v>35.799999999999997</v>
      </c>
      <c r="L56" s="74"/>
      <c r="M56" s="74">
        <f>E56+G56+I56+K56</f>
        <v>139.77999999999997</v>
      </c>
    </row>
    <row r="57" spans="1:15" s="73" customFormat="1" ht="12">
      <c r="A57" s="98">
        <v>113</v>
      </c>
      <c r="B57" s="74" t="s">
        <v>41</v>
      </c>
      <c r="C57" s="74" t="s">
        <v>4</v>
      </c>
      <c r="D57" s="107">
        <v>3.5</v>
      </c>
      <c r="E57" s="74">
        <v>12</v>
      </c>
      <c r="F57" s="107">
        <v>3.5</v>
      </c>
      <c r="G57" s="74">
        <v>12.1</v>
      </c>
      <c r="H57" s="107">
        <v>2.5</v>
      </c>
      <c r="I57" s="74">
        <v>8.74</v>
      </c>
      <c r="J57" s="107">
        <v>3.5</v>
      </c>
      <c r="K57" s="74">
        <v>11.05</v>
      </c>
      <c r="L57" s="74">
        <f>E57+G57+I57+K57</f>
        <v>43.89</v>
      </c>
      <c r="M57" s="7">
        <f>RANK(L57,$L$52:$L$80)</f>
        <v>15</v>
      </c>
    </row>
    <row r="58" spans="1:15" s="73" customFormat="1" ht="12">
      <c r="A58" s="98">
        <v>114</v>
      </c>
      <c r="B58" s="74" t="s">
        <v>42</v>
      </c>
      <c r="C58" s="74" t="s">
        <v>4</v>
      </c>
      <c r="D58" s="107">
        <v>3.5</v>
      </c>
      <c r="E58" s="74">
        <v>12</v>
      </c>
      <c r="F58" s="107">
        <v>3.5</v>
      </c>
      <c r="G58" s="74">
        <v>11.65</v>
      </c>
      <c r="H58" s="107">
        <v>2.5</v>
      </c>
      <c r="I58" s="74">
        <v>7.2</v>
      </c>
      <c r="J58" s="107">
        <v>3.5</v>
      </c>
      <c r="K58" s="74">
        <v>10.8</v>
      </c>
      <c r="L58" s="74">
        <f>E58+G58+I58+K58</f>
        <v>41.65</v>
      </c>
      <c r="M58" s="7">
        <f>RANK(L58,$L$52:$L$80)</f>
        <v>20</v>
      </c>
    </row>
    <row r="59" spans="1:15" s="73" customFormat="1" ht="12">
      <c r="A59" s="98">
        <v>115</v>
      </c>
      <c r="B59" s="74" t="s">
        <v>43</v>
      </c>
      <c r="C59" s="74" t="s">
        <v>4</v>
      </c>
      <c r="D59" s="107">
        <v>3.5</v>
      </c>
      <c r="E59" s="74">
        <v>12.55</v>
      </c>
      <c r="F59" s="107">
        <v>3.5</v>
      </c>
      <c r="G59" s="74">
        <v>12.4</v>
      </c>
      <c r="H59" s="107">
        <v>3</v>
      </c>
      <c r="I59" s="74">
        <v>10.97</v>
      </c>
      <c r="J59" s="107">
        <v>3.5</v>
      </c>
      <c r="K59" s="74">
        <v>12.05</v>
      </c>
      <c r="L59" s="74">
        <f>E59+G59+I59+K59</f>
        <v>47.97</v>
      </c>
      <c r="M59" s="7">
        <f>RANK(L59,$L$52:$L$80)</f>
        <v>1</v>
      </c>
    </row>
    <row r="60" spans="1:15" s="73" customFormat="1">
      <c r="A60" s="98"/>
      <c r="B60" s="69" t="s">
        <v>3</v>
      </c>
      <c r="C60" s="74"/>
      <c r="D60" s="107"/>
      <c r="E60" s="79">
        <f>SUM(LARGE(E57:E59,{1,2,3}))</f>
        <v>36.549999999999997</v>
      </c>
      <c r="F60" s="79"/>
      <c r="G60" s="79">
        <f>SUM(LARGE(G57:G59,{1,2,3}))</f>
        <v>36.15</v>
      </c>
      <c r="H60" s="79"/>
      <c r="I60" s="79">
        <f>SUM(LARGE(I57:I59,{1,2,3}))</f>
        <v>26.91</v>
      </c>
      <c r="J60" s="79"/>
      <c r="K60" s="79">
        <f>SUM(LARGE(K57:K59,{1,2,3}))</f>
        <v>33.900000000000006</v>
      </c>
      <c r="L60" s="74"/>
      <c r="M60" s="74">
        <f>E60+G60+I60+K60</f>
        <v>133.51</v>
      </c>
    </row>
    <row r="61" spans="1:15" s="73" customFormat="1" ht="12">
      <c r="A61" s="98">
        <v>116</v>
      </c>
      <c r="B61" s="74" t="s">
        <v>57</v>
      </c>
      <c r="C61" s="74" t="s">
        <v>2</v>
      </c>
      <c r="D61" s="107">
        <v>3.5</v>
      </c>
      <c r="E61" s="74">
        <v>12.15</v>
      </c>
      <c r="F61" s="107">
        <v>3.5</v>
      </c>
      <c r="G61" s="74">
        <v>11.7</v>
      </c>
      <c r="H61" s="107">
        <v>2.5</v>
      </c>
      <c r="I61" s="74">
        <v>10.1</v>
      </c>
      <c r="J61" s="107">
        <v>3.5</v>
      </c>
      <c r="K61" s="74">
        <v>12.4</v>
      </c>
      <c r="L61" s="74">
        <f>E61+G61+I61+K61</f>
        <v>46.35</v>
      </c>
      <c r="M61" s="7">
        <f>RANK(L61,$L$52:$L$80)</f>
        <v>5</v>
      </c>
    </row>
    <row r="62" spans="1:15" s="73" customFormat="1" ht="12">
      <c r="A62" s="98">
        <v>117</v>
      </c>
      <c r="B62" s="74" t="s">
        <v>92</v>
      </c>
      <c r="C62" s="74" t="s">
        <v>79</v>
      </c>
      <c r="D62" s="107">
        <v>3.5</v>
      </c>
      <c r="E62" s="74">
        <v>12.3</v>
      </c>
      <c r="F62" s="107">
        <v>3.5</v>
      </c>
      <c r="G62" s="74">
        <v>11.1</v>
      </c>
      <c r="H62" s="107">
        <v>3</v>
      </c>
      <c r="I62" s="74">
        <v>11.17</v>
      </c>
      <c r="J62" s="107">
        <v>3.5</v>
      </c>
      <c r="K62" s="74">
        <v>11.05</v>
      </c>
      <c r="L62" s="74">
        <f>E62+G62+I62+K62</f>
        <v>45.620000000000005</v>
      </c>
      <c r="M62" s="7">
        <f>RANK(L62,$L$52:$L$80)</f>
        <v>9</v>
      </c>
    </row>
    <row r="63" spans="1:15" s="73" customFormat="1" ht="12">
      <c r="A63" s="98">
        <v>118</v>
      </c>
      <c r="B63" s="74" t="s">
        <v>93</v>
      </c>
      <c r="C63" s="74" t="s">
        <v>79</v>
      </c>
      <c r="D63" s="107">
        <v>3.5</v>
      </c>
      <c r="E63" s="74">
        <v>12.5</v>
      </c>
      <c r="F63" s="107">
        <v>3.5</v>
      </c>
      <c r="G63" s="74">
        <v>11</v>
      </c>
      <c r="H63" s="107">
        <v>2.5</v>
      </c>
      <c r="I63" s="74">
        <v>9.1</v>
      </c>
      <c r="J63" s="107">
        <v>3.5</v>
      </c>
      <c r="K63" s="74">
        <v>11.05</v>
      </c>
      <c r="L63" s="74">
        <f>E63+G63+I63+K63</f>
        <v>43.650000000000006</v>
      </c>
      <c r="M63" s="7">
        <f>RANK(L63,$L$52:$L$80)</f>
        <v>16</v>
      </c>
    </row>
    <row r="64" spans="1:15" s="73" customFormat="1" ht="12">
      <c r="A64" s="98">
        <v>119</v>
      </c>
      <c r="B64" s="74" t="s">
        <v>94</v>
      </c>
      <c r="C64" s="74" t="s">
        <v>79</v>
      </c>
      <c r="D64" s="107">
        <v>3.5</v>
      </c>
      <c r="E64" s="74">
        <v>12.5</v>
      </c>
      <c r="F64" s="107">
        <v>3.5</v>
      </c>
      <c r="G64" s="74">
        <v>11.3</v>
      </c>
      <c r="H64" s="107">
        <v>3</v>
      </c>
      <c r="I64" s="74">
        <v>10.54</v>
      </c>
      <c r="J64" s="107">
        <v>3.5</v>
      </c>
      <c r="K64" s="74">
        <v>10.4</v>
      </c>
      <c r="L64" s="74">
        <f>E64+G64+I64+K64</f>
        <v>44.74</v>
      </c>
      <c r="M64" s="7">
        <f>RANK(L64,$L$52:$L$80)</f>
        <v>13</v>
      </c>
    </row>
    <row r="65" spans="1:13" s="73" customFormat="1">
      <c r="A65" s="98"/>
      <c r="B65" s="69" t="s">
        <v>3</v>
      </c>
      <c r="C65" s="74"/>
      <c r="D65" s="107"/>
      <c r="E65" s="79">
        <f>SUM(LARGE(E62:E64,{1,2,3}))</f>
        <v>37.299999999999997</v>
      </c>
      <c r="F65" s="79"/>
      <c r="G65" s="79">
        <f>SUM(LARGE(G62:G64,{1,2,3}))</f>
        <v>33.4</v>
      </c>
      <c r="H65" s="79"/>
      <c r="I65" s="79">
        <f>SUM(LARGE(I62:I64,{1,2,3}))</f>
        <v>30.810000000000002</v>
      </c>
      <c r="J65" s="79"/>
      <c r="K65" s="79">
        <f>SUM(LARGE(K62:K64,{1,2,3}))</f>
        <v>32.5</v>
      </c>
      <c r="L65" s="74"/>
      <c r="M65" s="74">
        <f>E65+G65+I65+K65</f>
        <v>134.01</v>
      </c>
    </row>
    <row r="66" spans="1:13" s="73" customFormat="1" ht="12">
      <c r="A66" s="98">
        <v>120</v>
      </c>
      <c r="B66" s="74" t="s">
        <v>126</v>
      </c>
      <c r="C66" s="74" t="s">
        <v>99</v>
      </c>
      <c r="D66" s="107">
        <v>3.5</v>
      </c>
      <c r="E66" s="74">
        <v>12.35</v>
      </c>
      <c r="F66" s="107">
        <v>3.5</v>
      </c>
      <c r="G66" s="74">
        <v>11.5</v>
      </c>
      <c r="H66" s="107">
        <v>2.5</v>
      </c>
      <c r="I66" s="74">
        <v>7.77</v>
      </c>
      <c r="J66" s="107">
        <v>3.5</v>
      </c>
      <c r="K66" s="74">
        <v>11.35</v>
      </c>
      <c r="L66" s="74">
        <f>E66+G66+I66+K66</f>
        <v>42.97</v>
      </c>
      <c r="M66" s="7">
        <f>RANK(L66,$L$52:$L$80)</f>
        <v>18</v>
      </c>
    </row>
    <row r="67" spans="1:13" s="73" customFormat="1" ht="12">
      <c r="A67" s="98">
        <v>121</v>
      </c>
      <c r="B67" s="74" t="s">
        <v>127</v>
      </c>
      <c r="C67" s="74" t="s">
        <v>99</v>
      </c>
      <c r="D67" s="107">
        <v>3.5</v>
      </c>
      <c r="E67" s="74">
        <v>12.5</v>
      </c>
      <c r="F67" s="107">
        <v>3.5</v>
      </c>
      <c r="G67" s="74">
        <v>10.85</v>
      </c>
      <c r="H67" s="107">
        <v>2</v>
      </c>
      <c r="I67" s="74">
        <v>7.1</v>
      </c>
      <c r="J67" s="107">
        <v>3.5</v>
      </c>
      <c r="K67" s="74">
        <v>11.25</v>
      </c>
      <c r="L67" s="74">
        <f>E67+G67+I67+K67</f>
        <v>41.7</v>
      </c>
      <c r="M67" s="7">
        <f>RANK(L67,$L$52:$L$80)</f>
        <v>19</v>
      </c>
    </row>
    <row r="68" spans="1:13" s="73" customFormat="1" ht="12">
      <c r="A68" s="98">
        <v>122</v>
      </c>
      <c r="B68" s="74" t="s">
        <v>128</v>
      </c>
      <c r="C68" s="74" t="s">
        <v>99</v>
      </c>
      <c r="D68" s="107">
        <v>3.5</v>
      </c>
      <c r="E68" s="74">
        <v>12.1</v>
      </c>
      <c r="F68" s="107">
        <v>3.5</v>
      </c>
      <c r="G68" s="74">
        <v>9.6</v>
      </c>
      <c r="H68" s="107">
        <v>1.5</v>
      </c>
      <c r="I68" s="74">
        <v>7</v>
      </c>
      <c r="J68" s="107">
        <v>3.5</v>
      </c>
      <c r="K68" s="74">
        <v>11.05</v>
      </c>
      <c r="L68" s="74">
        <f>E68+G68+I68+K68</f>
        <v>39.75</v>
      </c>
      <c r="M68" s="7">
        <f>RANK(L68,$L$52:$L$80)</f>
        <v>24</v>
      </c>
    </row>
    <row r="69" spans="1:13" s="73" customFormat="1" ht="12">
      <c r="A69" s="98">
        <v>123</v>
      </c>
      <c r="B69" s="74" t="s">
        <v>129</v>
      </c>
      <c r="C69" s="74" t="s">
        <v>99</v>
      </c>
      <c r="D69" s="107">
        <v>3.5</v>
      </c>
      <c r="E69" s="74">
        <v>11.9</v>
      </c>
      <c r="F69" s="107">
        <v>3.5</v>
      </c>
      <c r="G69" s="74">
        <v>10.1</v>
      </c>
      <c r="H69" s="107">
        <v>3</v>
      </c>
      <c r="I69" s="74">
        <v>7.94</v>
      </c>
      <c r="J69" s="107">
        <v>3.5</v>
      </c>
      <c r="K69" s="74">
        <v>11.15</v>
      </c>
      <c r="L69" s="74">
        <f>E69+G69+I69+K69</f>
        <v>41.09</v>
      </c>
      <c r="M69" s="7">
        <f>RANK(L69,$L$52:$L$80)</f>
        <v>22</v>
      </c>
    </row>
    <row r="70" spans="1:13" s="73" customFormat="1">
      <c r="A70" s="98"/>
      <c r="B70" s="69" t="s">
        <v>3</v>
      </c>
      <c r="C70" s="74"/>
      <c r="D70" s="107"/>
      <c r="E70" s="79">
        <f>SUM(LARGE(E66:E69,{1,2,3}))</f>
        <v>36.950000000000003</v>
      </c>
      <c r="F70" s="79"/>
      <c r="G70" s="79">
        <f>SUM(LARGE(G66:G69,{1,2,3}))</f>
        <v>32.450000000000003</v>
      </c>
      <c r="H70" s="79"/>
      <c r="I70" s="79">
        <f>SUM(LARGE(I66:I69,{1,2,3}))</f>
        <v>22.810000000000002</v>
      </c>
      <c r="J70" s="79"/>
      <c r="K70" s="79">
        <f>SUM(LARGE(K66:K69,{1,2,3}))</f>
        <v>33.75</v>
      </c>
      <c r="L70" s="74"/>
      <c r="M70" s="74">
        <f>E70+G70+I70+K70</f>
        <v>125.96000000000001</v>
      </c>
    </row>
    <row r="71" spans="1:13" s="73" customFormat="1" ht="12">
      <c r="A71" s="98">
        <v>124</v>
      </c>
      <c r="B71" s="74" t="s">
        <v>160</v>
      </c>
      <c r="C71" s="74" t="s">
        <v>418</v>
      </c>
      <c r="D71" s="107">
        <v>3.5</v>
      </c>
      <c r="E71" s="74">
        <v>12.4</v>
      </c>
      <c r="F71" s="107">
        <v>3.5</v>
      </c>
      <c r="G71" s="74">
        <v>10.9</v>
      </c>
      <c r="H71" s="107">
        <v>2.5</v>
      </c>
      <c r="I71" s="74">
        <v>6.87</v>
      </c>
      <c r="J71" s="107">
        <v>3.5</v>
      </c>
      <c r="K71" s="74">
        <v>11.35</v>
      </c>
      <c r="L71" s="74">
        <f t="shared" ref="L71:L77" si="3">E71+G71+I71+K71</f>
        <v>41.52</v>
      </c>
      <c r="M71" s="7">
        <f t="shared" ref="M71:M77" si="4">RANK(L71,$L$52:$L$80)</f>
        <v>21</v>
      </c>
    </row>
    <row r="72" spans="1:13" s="73" customFormat="1" ht="12">
      <c r="A72" s="126">
        <v>125</v>
      </c>
      <c r="B72" s="123" t="s">
        <v>161</v>
      </c>
      <c r="C72" s="74" t="s">
        <v>418</v>
      </c>
      <c r="D72" s="107">
        <v>3.5</v>
      </c>
      <c r="E72" s="74">
        <v>12.35</v>
      </c>
      <c r="F72" s="107">
        <v>3.5</v>
      </c>
      <c r="G72" s="74">
        <v>10.6</v>
      </c>
      <c r="H72" s="107">
        <v>3</v>
      </c>
      <c r="I72" s="74">
        <v>10.44</v>
      </c>
      <c r="J72" s="107">
        <v>3.5</v>
      </c>
      <c r="K72" s="74">
        <v>11.45</v>
      </c>
      <c r="L72" s="74">
        <f t="shared" si="3"/>
        <v>44.84</v>
      </c>
      <c r="M72" s="7">
        <f t="shared" si="4"/>
        <v>12</v>
      </c>
    </row>
    <row r="73" spans="1:13" s="73" customFormat="1" ht="12">
      <c r="A73" s="98">
        <v>126</v>
      </c>
      <c r="B73" s="124" t="s">
        <v>180</v>
      </c>
      <c r="C73" s="124" t="s">
        <v>417</v>
      </c>
      <c r="D73" s="107">
        <v>3.5</v>
      </c>
      <c r="E73" s="74">
        <v>12.8</v>
      </c>
      <c r="F73" s="107">
        <v>3.5</v>
      </c>
      <c r="G73" s="74">
        <v>12.3</v>
      </c>
      <c r="H73" s="107">
        <v>2.5</v>
      </c>
      <c r="I73" s="74">
        <v>11.07</v>
      </c>
      <c r="J73" s="107">
        <v>3</v>
      </c>
      <c r="K73" s="74">
        <v>11.5</v>
      </c>
      <c r="L73" s="74">
        <f t="shared" si="3"/>
        <v>47.67</v>
      </c>
      <c r="M73" s="7">
        <f t="shared" si="4"/>
        <v>2</v>
      </c>
    </row>
    <row r="74" spans="1:13" s="73" customFormat="1" ht="12">
      <c r="A74" s="98">
        <v>127</v>
      </c>
      <c r="B74" s="95" t="s">
        <v>181</v>
      </c>
      <c r="C74" s="95" t="s">
        <v>417</v>
      </c>
      <c r="D74" s="107">
        <v>3.5</v>
      </c>
      <c r="E74" s="74">
        <v>12.65</v>
      </c>
      <c r="F74" s="107">
        <v>3.5</v>
      </c>
      <c r="G74" s="74">
        <v>12.2</v>
      </c>
      <c r="H74" s="107">
        <v>3</v>
      </c>
      <c r="I74" s="74">
        <v>10.14</v>
      </c>
      <c r="J74" s="107">
        <v>3.5</v>
      </c>
      <c r="K74" s="74">
        <v>11.8</v>
      </c>
      <c r="L74" s="74">
        <f t="shared" si="3"/>
        <v>46.790000000000006</v>
      </c>
      <c r="M74" s="7">
        <f t="shared" si="4"/>
        <v>4</v>
      </c>
    </row>
    <row r="75" spans="1:13" s="73" customFormat="1" ht="12">
      <c r="A75" s="98">
        <v>128</v>
      </c>
      <c r="B75" s="95" t="s">
        <v>182</v>
      </c>
      <c r="C75" s="95" t="s">
        <v>417</v>
      </c>
      <c r="D75" s="107">
        <v>3.5</v>
      </c>
      <c r="E75" s="74">
        <v>12.55</v>
      </c>
      <c r="F75" s="107">
        <v>3.5</v>
      </c>
      <c r="G75" s="74">
        <v>12.05</v>
      </c>
      <c r="H75" s="107">
        <v>2.5</v>
      </c>
      <c r="I75" s="74">
        <v>9.8699999999999992</v>
      </c>
      <c r="J75" s="107">
        <v>3.5</v>
      </c>
      <c r="K75" s="74">
        <v>11.45</v>
      </c>
      <c r="L75" s="74">
        <f t="shared" si="3"/>
        <v>45.92</v>
      </c>
      <c r="M75" s="7">
        <f t="shared" si="4"/>
        <v>7</v>
      </c>
    </row>
    <row r="76" spans="1:13" s="73" customFormat="1" ht="12">
      <c r="A76" s="98">
        <v>129</v>
      </c>
      <c r="B76" s="95" t="s">
        <v>183</v>
      </c>
      <c r="C76" s="95" t="s">
        <v>417</v>
      </c>
      <c r="D76" s="107">
        <v>3.5</v>
      </c>
      <c r="E76" s="74">
        <v>12.7</v>
      </c>
      <c r="F76" s="107">
        <v>3.5</v>
      </c>
      <c r="G76" s="74">
        <v>12.6</v>
      </c>
      <c r="H76" s="107">
        <v>3</v>
      </c>
      <c r="I76" s="74">
        <v>8.74</v>
      </c>
      <c r="J76" s="107">
        <v>3.5</v>
      </c>
      <c r="K76" s="74">
        <v>11.7</v>
      </c>
      <c r="L76" s="74">
        <f t="shared" si="3"/>
        <v>45.739999999999995</v>
      </c>
      <c r="M76" s="7">
        <f t="shared" si="4"/>
        <v>8</v>
      </c>
    </row>
    <row r="77" spans="1:13" s="73" customFormat="1" ht="12">
      <c r="A77" s="98">
        <v>130</v>
      </c>
      <c r="B77" s="95" t="s">
        <v>184</v>
      </c>
      <c r="C77" s="95" t="s">
        <v>417</v>
      </c>
      <c r="D77" s="107">
        <v>3.5</v>
      </c>
      <c r="E77" s="74">
        <v>12</v>
      </c>
      <c r="F77" s="107">
        <v>3.5</v>
      </c>
      <c r="G77" s="74">
        <v>12.1</v>
      </c>
      <c r="H77" s="107">
        <v>3</v>
      </c>
      <c r="I77" s="74">
        <v>10</v>
      </c>
      <c r="J77" s="107">
        <v>3.5</v>
      </c>
      <c r="K77" s="74">
        <v>11.3</v>
      </c>
      <c r="L77" s="74">
        <f t="shared" si="3"/>
        <v>45.400000000000006</v>
      </c>
      <c r="M77" s="7">
        <f t="shared" si="4"/>
        <v>10</v>
      </c>
    </row>
    <row r="78" spans="1:13" s="73" customFormat="1">
      <c r="A78" s="98"/>
      <c r="B78" s="69" t="s">
        <v>3</v>
      </c>
      <c r="C78" s="74"/>
      <c r="D78" s="107"/>
      <c r="E78" s="79">
        <f>SUM(LARGE(E73:E77,{1,2,3}))</f>
        <v>38.15</v>
      </c>
      <c r="F78" s="79"/>
      <c r="G78" s="79">
        <f>SUM(LARGE(G73:G77,{1,2,3}))</f>
        <v>37.099999999999994</v>
      </c>
      <c r="H78" s="79"/>
      <c r="I78" s="79">
        <f>SUM(LARGE(I73:I77,{1,2,3}))</f>
        <v>31.21</v>
      </c>
      <c r="J78" s="79"/>
      <c r="K78" s="79">
        <f>SUM(LARGE(K73:K77,{1,2,3}))</f>
        <v>35</v>
      </c>
      <c r="L78" s="74"/>
      <c r="M78" s="74">
        <f>E78+G78+I78+K78</f>
        <v>141.46</v>
      </c>
    </row>
    <row r="79" spans="1:13" s="73" customFormat="1" ht="12">
      <c r="A79" s="98">
        <v>131</v>
      </c>
      <c r="B79" s="95" t="s">
        <v>206</v>
      </c>
      <c r="C79" s="95" t="s">
        <v>201</v>
      </c>
      <c r="D79" s="107">
        <v>3.5</v>
      </c>
      <c r="E79" s="74">
        <v>11.85</v>
      </c>
      <c r="F79" s="107">
        <v>3.5</v>
      </c>
      <c r="G79" s="74">
        <v>10.199999999999999</v>
      </c>
      <c r="H79" s="107">
        <v>2.5</v>
      </c>
      <c r="I79" s="74">
        <v>8.24</v>
      </c>
      <c r="J79" s="107">
        <v>3.5</v>
      </c>
      <c r="K79" s="74">
        <v>10.15</v>
      </c>
      <c r="L79" s="74">
        <f>E79+G79+I79+K79</f>
        <v>40.44</v>
      </c>
      <c r="M79" s="7">
        <f>RANK(L79,$L$52:$L$80)</f>
        <v>23</v>
      </c>
    </row>
    <row r="80" spans="1:13" s="73" customFormat="1" ht="12">
      <c r="A80" s="98">
        <v>132</v>
      </c>
      <c r="B80" s="95" t="s">
        <v>233</v>
      </c>
      <c r="C80" s="95" t="s">
        <v>212</v>
      </c>
      <c r="D80" s="107">
        <v>3.5</v>
      </c>
      <c r="E80" s="74">
        <v>12.1</v>
      </c>
      <c r="F80" s="107">
        <v>3.5</v>
      </c>
      <c r="G80" s="74">
        <v>10.199999999999999</v>
      </c>
      <c r="H80" s="107">
        <v>3</v>
      </c>
      <c r="I80" s="74">
        <v>10.94</v>
      </c>
      <c r="J80" s="107">
        <v>3.5</v>
      </c>
      <c r="K80" s="74">
        <v>11.7</v>
      </c>
      <c r="L80" s="74">
        <f>E80+G80+I80+K80</f>
        <v>44.94</v>
      </c>
      <c r="M80" s="7">
        <f>RANK(L80,$L$52:$L$80)</f>
        <v>11</v>
      </c>
    </row>
    <row r="81" spans="1:13" s="73" customFormat="1" ht="12">
      <c r="A81" s="106"/>
      <c r="D81" s="116"/>
      <c r="F81" s="116"/>
      <c r="H81" s="116"/>
      <c r="J81" s="116"/>
      <c r="L81" s="116"/>
    </row>
    <row r="82" spans="1:13" s="73" customFormat="1" ht="12"/>
    <row r="83" spans="1:13" s="73" customFormat="1" ht="12"/>
    <row r="84" spans="1:13" s="73" customFormat="1" ht="12"/>
    <row r="85" spans="1:13" s="73" customFormat="1" ht="12"/>
    <row r="86" spans="1:13" s="73" customFormat="1" ht="12"/>
    <row r="87" spans="1:13" s="73" customFormat="1" ht="12"/>
    <row r="88" spans="1:13" s="73" customFormat="1" ht="12"/>
    <row r="89" spans="1:13" s="73" customFormat="1" ht="12"/>
    <row r="90" spans="1:13" s="73" customFormat="1" ht="12"/>
    <row r="91" spans="1:13" s="73" customFormat="1" ht="12"/>
    <row r="92" spans="1:13" s="73" customFormat="1" ht="12">
      <c r="A92" s="106"/>
      <c r="D92" s="116"/>
      <c r="F92" s="116"/>
      <c r="H92" s="116"/>
      <c r="J92" s="116"/>
    </row>
    <row r="93" spans="1:13" s="73" customFormat="1" ht="12">
      <c r="A93" s="97" t="s">
        <v>355</v>
      </c>
      <c r="B93" s="69" t="s">
        <v>408</v>
      </c>
      <c r="C93" s="69"/>
      <c r="D93" s="115" t="s">
        <v>5</v>
      </c>
      <c r="E93" s="69" t="s">
        <v>6</v>
      </c>
      <c r="F93" s="115" t="s">
        <v>8</v>
      </c>
      <c r="G93" s="69" t="s">
        <v>7</v>
      </c>
      <c r="H93" s="115" t="s">
        <v>9</v>
      </c>
      <c r="I93" s="69" t="s">
        <v>7</v>
      </c>
      <c r="J93" s="115" t="s">
        <v>10</v>
      </c>
      <c r="K93" s="69" t="s">
        <v>7</v>
      </c>
      <c r="L93" s="69" t="s">
        <v>12</v>
      </c>
      <c r="M93" s="69" t="s">
        <v>421</v>
      </c>
    </row>
    <row r="94" spans="1:13" s="73" customFormat="1" ht="12">
      <c r="A94" s="98">
        <v>142</v>
      </c>
      <c r="B94" s="74" t="s">
        <v>51</v>
      </c>
      <c r="C94" s="74" t="s">
        <v>18</v>
      </c>
      <c r="D94" s="107">
        <v>3.5</v>
      </c>
      <c r="E94" s="74">
        <v>12.7</v>
      </c>
      <c r="F94" s="107">
        <v>3.5</v>
      </c>
      <c r="G94" s="74">
        <v>12.25</v>
      </c>
      <c r="H94" s="107">
        <v>2</v>
      </c>
      <c r="I94" s="74">
        <v>8.6999999999999993</v>
      </c>
      <c r="J94" s="107">
        <v>3.5</v>
      </c>
      <c r="K94" s="74">
        <v>11.8</v>
      </c>
      <c r="L94" s="74">
        <f>E94+G94+I94+K94</f>
        <v>45.45</v>
      </c>
      <c r="M94" s="7">
        <f>RANK(L94,$L$94:$L$98)</f>
        <v>1</v>
      </c>
    </row>
    <row r="95" spans="1:13" s="73" customFormat="1" ht="12">
      <c r="A95" s="98">
        <v>143</v>
      </c>
      <c r="B95" s="94" t="s">
        <v>96</v>
      </c>
      <c r="C95" s="74" t="s">
        <v>79</v>
      </c>
      <c r="D95" s="107">
        <v>3.5</v>
      </c>
      <c r="E95" s="74">
        <v>12.45</v>
      </c>
      <c r="F95" s="107">
        <v>3</v>
      </c>
      <c r="G95" s="74">
        <v>9.6</v>
      </c>
      <c r="H95" s="107">
        <v>3</v>
      </c>
      <c r="I95" s="74">
        <v>9.74</v>
      </c>
      <c r="J95" s="107">
        <v>3.5</v>
      </c>
      <c r="K95" s="74">
        <v>10.9</v>
      </c>
      <c r="L95" s="74">
        <f t="shared" ref="L95:L98" si="5">E95+G95+I95+K95</f>
        <v>42.69</v>
      </c>
      <c r="M95" s="7">
        <f>RANK(L95,$L$94:$L$98)</f>
        <v>3</v>
      </c>
    </row>
    <row r="96" spans="1:13" s="73" customFormat="1" ht="12">
      <c r="A96" s="98">
        <v>144</v>
      </c>
      <c r="B96" s="74" t="s">
        <v>136</v>
      </c>
      <c r="C96" s="74" t="s">
        <v>99</v>
      </c>
      <c r="D96" s="107">
        <v>3.5</v>
      </c>
      <c r="E96" s="74">
        <v>12</v>
      </c>
      <c r="F96" s="107">
        <v>3.5</v>
      </c>
      <c r="G96" s="74">
        <v>11.4</v>
      </c>
      <c r="H96" s="107">
        <v>2.5</v>
      </c>
      <c r="I96" s="74">
        <v>7.4</v>
      </c>
      <c r="J96" s="107">
        <v>3.5</v>
      </c>
      <c r="K96" s="74">
        <v>9.5500000000000007</v>
      </c>
      <c r="L96" s="74">
        <f t="shared" si="5"/>
        <v>40.349999999999994</v>
      </c>
      <c r="M96" s="7">
        <f>RANK(L96,$L$94:$L$98)</f>
        <v>4</v>
      </c>
    </row>
    <row r="97" spans="1:13" s="73" customFormat="1" ht="12">
      <c r="A97" s="98">
        <v>145</v>
      </c>
      <c r="B97" s="74" t="s">
        <v>137</v>
      </c>
      <c r="C97" s="74" t="s">
        <v>99</v>
      </c>
      <c r="D97" s="107">
        <v>3.5</v>
      </c>
      <c r="E97" s="74">
        <v>12.75</v>
      </c>
      <c r="F97" s="107">
        <v>3.5</v>
      </c>
      <c r="G97" s="74">
        <v>12.3</v>
      </c>
      <c r="H97" s="107">
        <v>2</v>
      </c>
      <c r="I97" s="74">
        <v>6.94</v>
      </c>
      <c r="J97" s="107">
        <v>3.5</v>
      </c>
      <c r="K97" s="74">
        <v>11.2</v>
      </c>
      <c r="L97" s="74">
        <f t="shared" si="5"/>
        <v>43.19</v>
      </c>
      <c r="M97" s="7">
        <f>RANK(L97,$L$94:$L$98)</f>
        <v>2</v>
      </c>
    </row>
    <row r="98" spans="1:13" s="73" customFormat="1" ht="12">
      <c r="A98" s="98">
        <v>146</v>
      </c>
      <c r="B98" s="74" t="s">
        <v>138</v>
      </c>
      <c r="C98" s="74" t="s">
        <v>99</v>
      </c>
      <c r="D98" s="107">
        <v>3.5</v>
      </c>
      <c r="E98" s="74">
        <v>11.9</v>
      </c>
      <c r="F98" s="107">
        <v>3</v>
      </c>
      <c r="G98" s="74">
        <v>9.3000000000000007</v>
      </c>
      <c r="H98" s="107">
        <v>2.5</v>
      </c>
      <c r="I98" s="74">
        <v>7.84</v>
      </c>
      <c r="J98" s="107">
        <v>3.5</v>
      </c>
      <c r="K98" s="74">
        <v>10.7</v>
      </c>
      <c r="L98" s="74">
        <f t="shared" si="5"/>
        <v>39.74</v>
      </c>
      <c r="M98" s="7">
        <f>RANK(L98,$L$94:$L$98)</f>
        <v>5</v>
      </c>
    </row>
    <row r="99" spans="1:13" s="73" customFormat="1">
      <c r="A99" s="98"/>
      <c r="B99" s="69" t="s">
        <v>3</v>
      </c>
      <c r="C99" s="74"/>
      <c r="D99" s="107"/>
      <c r="E99" s="79">
        <f>SUM(LARGE(E96:E98,{1,2,3}))</f>
        <v>36.65</v>
      </c>
      <c r="F99" s="79"/>
      <c r="G99" s="79">
        <f>SUM(LARGE(G96:G98,{1,2,3}))</f>
        <v>33</v>
      </c>
      <c r="H99" s="79"/>
      <c r="I99" s="79">
        <f>SUM(LARGE(I96:I98,{1,2,3}))</f>
        <v>22.18</v>
      </c>
      <c r="J99" s="79"/>
      <c r="K99" s="79">
        <f>SUM(LARGE(K96:K98,{1,2,3}))</f>
        <v>31.45</v>
      </c>
      <c r="L99" s="74"/>
      <c r="M99" s="74">
        <f>E99+G99+I99+K99</f>
        <v>123.28000000000002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9"/>
  <sheetViews>
    <sheetView tabSelected="1" workbookViewId="0">
      <selection activeCell="O3" sqref="O3"/>
    </sheetView>
  </sheetViews>
  <sheetFormatPr defaultColWidth="9.140625" defaultRowHeight="15"/>
  <cols>
    <col min="1" max="1" width="4.7109375" style="96" bestFit="1" customWidth="1"/>
    <col min="2" max="2" width="17.42578125" style="68" bestFit="1" customWidth="1"/>
    <col min="3" max="3" width="10" style="68" bestFit="1" customWidth="1"/>
    <col min="4" max="4" width="9.140625" style="117"/>
    <col min="5" max="5" width="9.140625" style="68"/>
    <col min="6" max="6" width="9.140625" style="117"/>
    <col min="7" max="7" width="9.140625" style="68"/>
    <col min="8" max="8" width="9.140625" style="117"/>
    <col min="9" max="9" width="9.140625" style="68"/>
    <col min="10" max="10" width="9.140625" style="117"/>
    <col min="11" max="12" width="9.140625" style="68"/>
    <col min="13" max="13" width="9.140625" style="73"/>
    <col min="14" max="16384" width="9.140625" style="68"/>
  </cols>
  <sheetData>
    <row r="1" spans="1:13">
      <c r="B1" s="68" t="s">
        <v>425</v>
      </c>
    </row>
    <row r="2" spans="1:13" s="73" customFormat="1" ht="12">
      <c r="A2" s="97" t="s">
        <v>150</v>
      </c>
      <c r="B2" s="69" t="s">
        <v>408</v>
      </c>
      <c r="C2" s="70"/>
      <c r="D2" s="115" t="s">
        <v>5</v>
      </c>
      <c r="E2" s="69" t="s">
        <v>6</v>
      </c>
      <c r="F2" s="115" t="s">
        <v>8</v>
      </c>
      <c r="G2" s="69" t="s">
        <v>7</v>
      </c>
      <c r="H2" s="115" t="s">
        <v>9</v>
      </c>
      <c r="I2" s="69" t="s">
        <v>7</v>
      </c>
      <c r="J2" s="115" t="s">
        <v>10</v>
      </c>
      <c r="K2" s="69" t="s">
        <v>7</v>
      </c>
      <c r="L2" s="71" t="s">
        <v>12</v>
      </c>
      <c r="M2" s="69" t="s">
        <v>421</v>
      </c>
    </row>
    <row r="3" spans="1:13" s="73" customFormat="1" ht="12">
      <c r="A3" s="98">
        <v>147</v>
      </c>
      <c r="B3" s="74" t="s">
        <v>142</v>
      </c>
      <c r="C3" s="74" t="s">
        <v>99</v>
      </c>
      <c r="D3" s="107">
        <v>3.5</v>
      </c>
      <c r="E3" s="74">
        <v>12.15</v>
      </c>
      <c r="F3" s="107">
        <v>3.5</v>
      </c>
      <c r="G3" s="74">
        <v>12.7</v>
      </c>
      <c r="H3" s="107">
        <v>3</v>
      </c>
      <c r="I3" s="74">
        <v>11.24</v>
      </c>
      <c r="J3" s="107">
        <v>3.5</v>
      </c>
      <c r="K3" s="74">
        <v>11.7</v>
      </c>
      <c r="L3" s="74">
        <f>E3+G3+I3+K3</f>
        <v>47.790000000000006</v>
      </c>
      <c r="M3" s="7">
        <f>RANK(L3,$L$3:$L$5)</f>
        <v>1</v>
      </c>
    </row>
    <row r="4" spans="1:13" s="73" customFormat="1" ht="12">
      <c r="A4" s="98">
        <v>148</v>
      </c>
      <c r="B4" s="74" t="s">
        <v>143</v>
      </c>
      <c r="C4" s="74" t="s">
        <v>99</v>
      </c>
      <c r="D4" s="107">
        <v>3.5</v>
      </c>
      <c r="E4" s="74">
        <v>11.4</v>
      </c>
      <c r="F4" s="107">
        <v>3.5</v>
      </c>
      <c r="G4" s="74">
        <v>9.1999999999999993</v>
      </c>
      <c r="H4" s="107">
        <v>2.5</v>
      </c>
      <c r="I4" s="74">
        <v>7.4</v>
      </c>
      <c r="J4" s="107">
        <v>3</v>
      </c>
      <c r="K4" s="74">
        <v>10</v>
      </c>
      <c r="L4" s="74">
        <f t="shared" ref="L4:L67" si="0">E4+G4+I4+K4</f>
        <v>38</v>
      </c>
      <c r="M4" s="7">
        <f t="shared" ref="M4:M5" si="1">RANK(L4,$L$3:$L$5)</f>
        <v>3</v>
      </c>
    </row>
    <row r="5" spans="1:13" s="73" customFormat="1" ht="12">
      <c r="A5" s="98">
        <v>149</v>
      </c>
      <c r="B5" s="74" t="s">
        <v>188</v>
      </c>
      <c r="C5" s="74" t="s">
        <v>417</v>
      </c>
      <c r="D5" s="107">
        <v>3.5</v>
      </c>
      <c r="E5" s="74">
        <v>11.8</v>
      </c>
      <c r="F5" s="110">
        <v>3.5</v>
      </c>
      <c r="G5" s="75">
        <v>10.5</v>
      </c>
      <c r="H5" s="110">
        <v>3.5</v>
      </c>
      <c r="I5" s="80">
        <v>8.84</v>
      </c>
      <c r="J5" s="110">
        <v>3.5</v>
      </c>
      <c r="K5" s="74">
        <v>11</v>
      </c>
      <c r="L5" s="74">
        <f t="shared" si="0"/>
        <v>42.14</v>
      </c>
      <c r="M5" s="7">
        <f t="shared" si="1"/>
        <v>2</v>
      </c>
    </row>
    <row r="6" spans="1:13" s="73" customFormat="1" ht="12">
      <c r="A6" s="135"/>
      <c r="B6" s="128"/>
      <c r="C6" s="128"/>
      <c r="D6" s="140"/>
      <c r="E6" s="128"/>
      <c r="F6" s="140"/>
      <c r="G6" s="128"/>
      <c r="H6" s="140"/>
      <c r="I6" s="128"/>
      <c r="J6" s="140"/>
      <c r="K6" s="128"/>
      <c r="L6" s="128"/>
      <c r="M6" s="128"/>
    </row>
    <row r="7" spans="1:13" s="73" customFormat="1" ht="12">
      <c r="A7" s="97" t="s">
        <v>151</v>
      </c>
      <c r="B7" s="69" t="s">
        <v>44</v>
      </c>
      <c r="C7" s="69"/>
      <c r="D7" s="115" t="s">
        <v>5</v>
      </c>
      <c r="E7" s="69" t="s">
        <v>6</v>
      </c>
      <c r="F7" s="115" t="s">
        <v>8</v>
      </c>
      <c r="G7" s="69" t="s">
        <v>7</v>
      </c>
      <c r="H7" s="115" t="s">
        <v>9</v>
      </c>
      <c r="I7" s="69" t="s">
        <v>7</v>
      </c>
      <c r="J7" s="115" t="s">
        <v>10</v>
      </c>
      <c r="K7" s="93" t="s">
        <v>7</v>
      </c>
      <c r="L7" s="71" t="s">
        <v>12</v>
      </c>
      <c r="M7" s="69" t="s">
        <v>421</v>
      </c>
    </row>
    <row r="8" spans="1:13" s="73" customFormat="1" ht="12">
      <c r="A8" s="98">
        <v>150</v>
      </c>
      <c r="B8" s="74" t="s">
        <v>45</v>
      </c>
      <c r="C8" s="74" t="s">
        <v>4</v>
      </c>
      <c r="D8" s="107">
        <v>3.5</v>
      </c>
      <c r="E8" s="74">
        <v>11.6</v>
      </c>
      <c r="F8" s="107">
        <v>3.5</v>
      </c>
      <c r="G8" s="74">
        <v>11</v>
      </c>
      <c r="H8" s="107">
        <v>3.5</v>
      </c>
      <c r="I8" s="74">
        <v>10.17</v>
      </c>
      <c r="J8" s="107">
        <v>3</v>
      </c>
      <c r="K8" s="76">
        <v>9.27</v>
      </c>
      <c r="L8" s="74">
        <f t="shared" si="0"/>
        <v>42.040000000000006</v>
      </c>
      <c r="M8" s="7">
        <f>RANK(L8,$L$8:$L$21)</f>
        <v>10</v>
      </c>
    </row>
    <row r="9" spans="1:13" s="73" customFormat="1" ht="12">
      <c r="A9" s="98">
        <v>151</v>
      </c>
      <c r="B9" s="74" t="s">
        <v>46</v>
      </c>
      <c r="C9" s="74" t="s">
        <v>4</v>
      </c>
      <c r="D9" s="107">
        <v>3.5</v>
      </c>
      <c r="E9" s="74">
        <v>11.55</v>
      </c>
      <c r="F9" s="107">
        <v>3.5</v>
      </c>
      <c r="G9" s="74">
        <v>12</v>
      </c>
      <c r="H9" s="107">
        <v>2.5</v>
      </c>
      <c r="I9" s="74">
        <v>9.67</v>
      </c>
      <c r="J9" s="107">
        <v>3</v>
      </c>
      <c r="K9" s="76">
        <v>10.07</v>
      </c>
      <c r="L9" s="74">
        <f t="shared" si="0"/>
        <v>43.29</v>
      </c>
      <c r="M9" s="7">
        <f t="shared" ref="M9:M21" si="2">RANK(L9,$L$8:$L$21)</f>
        <v>9</v>
      </c>
    </row>
    <row r="10" spans="1:13" s="73" customFormat="1" ht="12">
      <c r="A10" s="98">
        <v>152</v>
      </c>
      <c r="B10" s="74" t="s">
        <v>47</v>
      </c>
      <c r="C10" s="74" t="s">
        <v>4</v>
      </c>
      <c r="D10" s="107">
        <v>3.5</v>
      </c>
      <c r="E10" s="74">
        <v>11.85</v>
      </c>
      <c r="F10" s="107">
        <v>3.5</v>
      </c>
      <c r="G10" s="74">
        <v>12</v>
      </c>
      <c r="H10" s="107">
        <v>3.5</v>
      </c>
      <c r="I10" s="74">
        <v>10.24</v>
      </c>
      <c r="J10" s="107">
        <v>3.5</v>
      </c>
      <c r="K10" s="76">
        <v>10.199999999999999</v>
      </c>
      <c r="L10" s="74">
        <f t="shared" si="0"/>
        <v>44.290000000000006</v>
      </c>
      <c r="M10" s="7">
        <f t="shared" si="2"/>
        <v>7</v>
      </c>
    </row>
    <row r="11" spans="1:13" s="73" customFormat="1" ht="12">
      <c r="A11" s="98">
        <v>153</v>
      </c>
      <c r="B11" s="74" t="s">
        <v>48</v>
      </c>
      <c r="C11" s="74" t="s">
        <v>4</v>
      </c>
      <c r="D11" s="107">
        <v>3.5</v>
      </c>
      <c r="E11" s="74">
        <v>12.3</v>
      </c>
      <c r="F11" s="107">
        <v>3.5</v>
      </c>
      <c r="G11" s="74">
        <v>12.45</v>
      </c>
      <c r="H11" s="107">
        <v>2.5</v>
      </c>
      <c r="I11" s="74">
        <v>8.9</v>
      </c>
      <c r="J11" s="107">
        <v>3.5</v>
      </c>
      <c r="K11" s="76">
        <v>11.1</v>
      </c>
      <c r="L11" s="74">
        <f t="shared" si="0"/>
        <v>44.75</v>
      </c>
      <c r="M11" s="7">
        <f t="shared" si="2"/>
        <v>3</v>
      </c>
    </row>
    <row r="12" spans="1:13" s="73" customFormat="1">
      <c r="A12" s="98"/>
      <c r="B12" s="69" t="s">
        <v>3</v>
      </c>
      <c r="C12" s="74"/>
      <c r="D12" s="107"/>
      <c r="E12" s="79">
        <f>SUM(LARGE(E8:E11,{1,2,3}))</f>
        <v>35.75</v>
      </c>
      <c r="F12" s="79"/>
      <c r="G12" s="79">
        <f>SUM(LARGE(G8:G11,{1,2,3}))</f>
        <v>36.450000000000003</v>
      </c>
      <c r="H12" s="79"/>
      <c r="I12" s="79"/>
      <c r="J12" s="79"/>
      <c r="K12" s="79">
        <f>SUM(LARGE(K8:K11,{1,2,3}))</f>
        <v>31.369999999999997</v>
      </c>
      <c r="L12" s="74"/>
      <c r="M12" s="77">
        <f>E12+G12+I12+K12</f>
        <v>103.57</v>
      </c>
    </row>
    <row r="13" spans="1:13" s="73" customFormat="1" ht="12">
      <c r="A13" s="98">
        <v>154</v>
      </c>
      <c r="B13" s="74" t="s">
        <v>52</v>
      </c>
      <c r="C13" s="74" t="s">
        <v>18</v>
      </c>
      <c r="D13" s="107" t="s">
        <v>406</v>
      </c>
      <c r="E13" s="74"/>
      <c r="F13" s="107"/>
      <c r="G13" s="74"/>
      <c r="H13" s="107"/>
      <c r="I13" s="74"/>
      <c r="J13" s="107"/>
      <c r="K13" s="76"/>
      <c r="L13" s="74">
        <f t="shared" si="0"/>
        <v>0</v>
      </c>
      <c r="M13" s="7">
        <f t="shared" si="2"/>
        <v>12</v>
      </c>
    </row>
    <row r="14" spans="1:13" s="73" customFormat="1" ht="12">
      <c r="A14" s="98">
        <v>155</v>
      </c>
      <c r="B14" s="74" t="s">
        <v>139</v>
      </c>
      <c r="C14" s="74" t="s">
        <v>99</v>
      </c>
      <c r="D14" s="107">
        <v>3.5</v>
      </c>
      <c r="E14" s="74">
        <v>11.45</v>
      </c>
      <c r="F14" s="107">
        <v>3.5</v>
      </c>
      <c r="G14" s="74">
        <v>12.3</v>
      </c>
      <c r="H14" s="107">
        <v>3</v>
      </c>
      <c r="I14" s="74">
        <v>10.5</v>
      </c>
      <c r="J14" s="107">
        <v>3.5</v>
      </c>
      <c r="K14" s="76">
        <v>10.1</v>
      </c>
      <c r="L14" s="74">
        <f t="shared" si="0"/>
        <v>44.35</v>
      </c>
      <c r="M14" s="7">
        <f t="shared" si="2"/>
        <v>6</v>
      </c>
    </row>
    <row r="15" spans="1:13" s="73" customFormat="1" ht="12">
      <c r="A15" s="98">
        <v>156</v>
      </c>
      <c r="B15" s="74" t="s">
        <v>140</v>
      </c>
      <c r="C15" s="74" t="s">
        <v>99</v>
      </c>
      <c r="D15" s="107">
        <v>3.5</v>
      </c>
      <c r="E15" s="74">
        <v>11.8</v>
      </c>
      <c r="F15" s="107">
        <v>3.5</v>
      </c>
      <c r="G15" s="74">
        <v>12.6</v>
      </c>
      <c r="H15" s="107">
        <v>3.5</v>
      </c>
      <c r="I15" s="74">
        <v>11.67</v>
      </c>
      <c r="J15" s="107">
        <v>3.5</v>
      </c>
      <c r="K15" s="76">
        <v>11.3</v>
      </c>
      <c r="L15" s="74">
        <f t="shared" si="0"/>
        <v>47.370000000000005</v>
      </c>
      <c r="M15" s="7">
        <f t="shared" si="2"/>
        <v>1</v>
      </c>
    </row>
    <row r="16" spans="1:13" s="73" customFormat="1" ht="12">
      <c r="A16" s="98">
        <v>157</v>
      </c>
      <c r="B16" s="74" t="s">
        <v>141</v>
      </c>
      <c r="C16" s="74" t="s">
        <v>99</v>
      </c>
      <c r="D16" s="107">
        <v>3.5</v>
      </c>
      <c r="E16" s="74">
        <v>11.05</v>
      </c>
      <c r="F16" s="107">
        <v>3.5</v>
      </c>
      <c r="G16" s="74">
        <v>9.6</v>
      </c>
      <c r="H16" s="107">
        <v>3</v>
      </c>
      <c r="I16" s="74">
        <v>9.57</v>
      </c>
      <c r="J16" s="107">
        <v>3</v>
      </c>
      <c r="K16" s="76">
        <v>10</v>
      </c>
      <c r="L16" s="74">
        <f t="shared" si="0"/>
        <v>40.22</v>
      </c>
      <c r="M16" s="7">
        <f t="shared" si="2"/>
        <v>11</v>
      </c>
    </row>
    <row r="17" spans="1:13" s="73" customFormat="1">
      <c r="A17" s="98"/>
      <c r="B17" s="69" t="s">
        <v>3</v>
      </c>
      <c r="C17" s="74"/>
      <c r="D17" s="107"/>
      <c r="E17" s="79">
        <f>SUM(LARGE(E14:E16,{1,2,3}))</f>
        <v>34.299999999999997</v>
      </c>
      <c r="F17" s="79"/>
      <c r="G17" s="79">
        <f>SUM(LARGE(G14:G16,{1,2,3}))</f>
        <v>34.5</v>
      </c>
      <c r="H17" s="79"/>
      <c r="I17" s="79">
        <f>SUM(LARGE(I14:I16,{1,2,3}))</f>
        <v>31.740000000000002</v>
      </c>
      <c r="J17" s="79"/>
      <c r="K17" s="79">
        <f>SUM(LARGE(K14:K16,{1,2,3}))</f>
        <v>31.4</v>
      </c>
      <c r="L17" s="74"/>
      <c r="M17" s="77">
        <f>E17+G17+I17+K17</f>
        <v>131.94</v>
      </c>
    </row>
    <row r="18" spans="1:13" s="73" customFormat="1" ht="12">
      <c r="A18" s="98">
        <v>158</v>
      </c>
      <c r="B18" s="74" t="s">
        <v>197</v>
      </c>
      <c r="C18" s="74" t="s">
        <v>192</v>
      </c>
      <c r="D18" s="107">
        <v>3.5</v>
      </c>
      <c r="E18" s="74">
        <v>11.25</v>
      </c>
      <c r="F18" s="107">
        <v>3.5</v>
      </c>
      <c r="G18" s="74">
        <v>12.45</v>
      </c>
      <c r="H18" s="107">
        <v>3</v>
      </c>
      <c r="I18" s="74">
        <v>10</v>
      </c>
      <c r="J18" s="107">
        <v>3.5</v>
      </c>
      <c r="K18" s="76">
        <v>10.9</v>
      </c>
      <c r="L18" s="74">
        <f t="shared" si="0"/>
        <v>44.6</v>
      </c>
      <c r="M18" s="7">
        <f t="shared" si="2"/>
        <v>4</v>
      </c>
    </row>
    <row r="19" spans="1:13" s="73" customFormat="1" ht="12">
      <c r="A19" s="98">
        <v>159</v>
      </c>
      <c r="B19" s="74" t="s">
        <v>198</v>
      </c>
      <c r="C19" s="74" t="s">
        <v>192</v>
      </c>
      <c r="D19" s="107">
        <v>3.5</v>
      </c>
      <c r="E19" s="74">
        <v>11.3</v>
      </c>
      <c r="F19" s="107">
        <v>3.5</v>
      </c>
      <c r="G19" s="74">
        <v>11.8</v>
      </c>
      <c r="H19" s="107">
        <v>3</v>
      </c>
      <c r="I19" s="74">
        <v>10.039999999999999</v>
      </c>
      <c r="J19" s="107">
        <v>3.5</v>
      </c>
      <c r="K19" s="76">
        <v>10.9</v>
      </c>
      <c r="L19" s="74">
        <f t="shared" si="0"/>
        <v>44.04</v>
      </c>
      <c r="M19" s="7">
        <f t="shared" si="2"/>
        <v>8</v>
      </c>
    </row>
    <row r="20" spans="1:13" s="73" customFormat="1" ht="12">
      <c r="A20" s="98">
        <v>160</v>
      </c>
      <c r="B20" s="74" t="s">
        <v>204</v>
      </c>
      <c r="C20" s="74" t="s">
        <v>201</v>
      </c>
      <c r="D20" s="107">
        <v>3.5</v>
      </c>
      <c r="E20" s="74">
        <v>11.75</v>
      </c>
      <c r="F20" s="107">
        <v>3.5</v>
      </c>
      <c r="G20" s="74">
        <v>12</v>
      </c>
      <c r="H20" s="107">
        <v>3.5</v>
      </c>
      <c r="I20" s="74">
        <v>11.37</v>
      </c>
      <c r="J20" s="107">
        <v>3</v>
      </c>
      <c r="K20" s="76">
        <v>9.6999999999999993</v>
      </c>
      <c r="L20" s="74">
        <f t="shared" si="0"/>
        <v>44.819999999999993</v>
      </c>
      <c r="M20" s="7">
        <f t="shared" si="2"/>
        <v>2</v>
      </c>
    </row>
    <row r="21" spans="1:13" s="73" customFormat="1" ht="12">
      <c r="A21" s="98">
        <v>161</v>
      </c>
      <c r="B21" s="74" t="s">
        <v>242</v>
      </c>
      <c r="C21" s="74" t="s">
        <v>215</v>
      </c>
      <c r="D21" s="107">
        <v>3.5</v>
      </c>
      <c r="E21" s="74">
        <v>11.4</v>
      </c>
      <c r="F21" s="107">
        <v>3.5</v>
      </c>
      <c r="G21" s="74">
        <v>12</v>
      </c>
      <c r="H21" s="107">
        <v>3.5</v>
      </c>
      <c r="I21" s="74">
        <v>10.37</v>
      </c>
      <c r="J21" s="107">
        <v>3</v>
      </c>
      <c r="K21" s="76">
        <v>10.6</v>
      </c>
      <c r="L21" s="74">
        <f t="shared" si="0"/>
        <v>44.37</v>
      </c>
      <c r="M21" s="7">
        <f t="shared" si="2"/>
        <v>5</v>
      </c>
    </row>
    <row r="22" spans="1:13" s="73" customFormat="1" ht="12">
      <c r="A22" s="135"/>
      <c r="B22" s="128"/>
      <c r="C22" s="128"/>
      <c r="D22" s="140"/>
      <c r="E22" s="128"/>
      <c r="F22" s="140"/>
      <c r="G22" s="128"/>
      <c r="H22" s="140"/>
      <c r="I22" s="128"/>
      <c r="J22" s="140"/>
      <c r="K22" s="128"/>
      <c r="L22" s="128"/>
      <c r="M22" s="128"/>
    </row>
    <row r="23" spans="1:13" s="73" customFormat="1" ht="12">
      <c r="A23" s="97" t="s">
        <v>150</v>
      </c>
      <c r="B23" s="69" t="s">
        <v>53</v>
      </c>
      <c r="C23" s="69"/>
      <c r="D23" s="115" t="s">
        <v>5</v>
      </c>
      <c r="E23" s="69" t="s">
        <v>6</v>
      </c>
      <c r="F23" s="115" t="s">
        <v>8</v>
      </c>
      <c r="G23" s="69" t="s">
        <v>7</v>
      </c>
      <c r="H23" s="115" t="s">
        <v>9</v>
      </c>
      <c r="I23" s="69" t="s">
        <v>7</v>
      </c>
      <c r="J23" s="115" t="s">
        <v>10</v>
      </c>
      <c r="K23" s="93" t="s">
        <v>7</v>
      </c>
      <c r="L23" s="71" t="s">
        <v>12</v>
      </c>
      <c r="M23" s="69" t="s">
        <v>421</v>
      </c>
    </row>
    <row r="24" spans="1:13" s="73" customFormat="1" ht="12">
      <c r="A24" s="98">
        <v>162</v>
      </c>
      <c r="B24" s="74" t="s">
        <v>54</v>
      </c>
      <c r="C24" s="74" t="s">
        <v>18</v>
      </c>
      <c r="D24" s="107">
        <v>3.5</v>
      </c>
      <c r="E24" s="74">
        <v>11.05</v>
      </c>
      <c r="F24" s="107">
        <v>3.5</v>
      </c>
      <c r="G24" s="74">
        <v>12</v>
      </c>
      <c r="H24" s="107">
        <v>3.5</v>
      </c>
      <c r="I24" s="74">
        <v>11.84</v>
      </c>
      <c r="J24" s="107">
        <v>3.5</v>
      </c>
      <c r="K24" s="74">
        <v>11.9</v>
      </c>
      <c r="L24" s="74">
        <f t="shared" si="0"/>
        <v>46.79</v>
      </c>
      <c r="M24" s="7">
        <f t="shared" ref="M24:M30" si="3">RANK(L24,$L$24:$L$29)</f>
        <v>2</v>
      </c>
    </row>
    <row r="25" spans="1:13" s="73" customFormat="1" ht="12">
      <c r="A25" s="98">
        <v>163</v>
      </c>
      <c r="B25" s="94" t="s">
        <v>55</v>
      </c>
      <c r="C25" s="74" t="s">
        <v>18</v>
      </c>
      <c r="D25" s="107">
        <v>3.5</v>
      </c>
      <c r="E25" s="74">
        <v>11.65</v>
      </c>
      <c r="F25" s="107">
        <v>3.5</v>
      </c>
      <c r="G25" s="74">
        <v>12.4</v>
      </c>
      <c r="H25" s="107">
        <v>3.5</v>
      </c>
      <c r="I25" s="74">
        <v>11.87</v>
      </c>
      <c r="J25" s="107">
        <v>3.5</v>
      </c>
      <c r="K25" s="74">
        <v>11.5</v>
      </c>
      <c r="L25" s="74">
        <f t="shared" si="0"/>
        <v>47.42</v>
      </c>
      <c r="M25" s="7">
        <f t="shared" si="3"/>
        <v>1</v>
      </c>
    </row>
    <row r="26" spans="1:13" s="73" customFormat="1" ht="12">
      <c r="A26" s="98">
        <v>164</v>
      </c>
      <c r="B26" s="74" t="s">
        <v>186</v>
      </c>
      <c r="C26" s="74" t="s">
        <v>417</v>
      </c>
      <c r="D26" s="107">
        <v>3.5</v>
      </c>
      <c r="E26" s="74">
        <v>12.15</v>
      </c>
      <c r="F26" s="107">
        <v>3.5</v>
      </c>
      <c r="G26" s="74">
        <v>12.1</v>
      </c>
      <c r="H26" s="107">
        <v>2</v>
      </c>
      <c r="I26" s="74">
        <v>8.94</v>
      </c>
      <c r="J26" s="107">
        <v>3.5</v>
      </c>
      <c r="K26" s="74">
        <v>11.1</v>
      </c>
      <c r="L26" s="74">
        <f t="shared" si="0"/>
        <v>44.29</v>
      </c>
      <c r="M26" s="7">
        <f t="shared" si="3"/>
        <v>5</v>
      </c>
    </row>
    <row r="27" spans="1:13" s="73" customFormat="1" ht="12">
      <c r="A27" s="98">
        <v>165</v>
      </c>
      <c r="B27" s="74" t="s">
        <v>187</v>
      </c>
      <c r="C27" s="74" t="s">
        <v>417</v>
      </c>
      <c r="D27" s="107">
        <v>3.5</v>
      </c>
      <c r="E27" s="74">
        <v>11.65</v>
      </c>
      <c r="F27" s="107">
        <v>3.5</v>
      </c>
      <c r="G27" s="74">
        <v>11.45</v>
      </c>
      <c r="H27" s="107">
        <v>3</v>
      </c>
      <c r="I27" s="74">
        <v>11.34</v>
      </c>
      <c r="J27" s="107">
        <v>3.5</v>
      </c>
      <c r="K27" s="74">
        <v>11.3</v>
      </c>
      <c r="L27" s="74">
        <f t="shared" si="0"/>
        <v>45.739999999999995</v>
      </c>
      <c r="M27" s="7">
        <f t="shared" si="3"/>
        <v>4</v>
      </c>
    </row>
    <row r="28" spans="1:13" s="73" customFormat="1" ht="12">
      <c r="A28" s="98">
        <v>167</v>
      </c>
      <c r="B28" s="74" t="s">
        <v>205</v>
      </c>
      <c r="C28" s="74" t="s">
        <v>201</v>
      </c>
      <c r="D28" s="107">
        <v>3.5</v>
      </c>
      <c r="E28" s="74">
        <v>11.3</v>
      </c>
      <c r="F28" s="107">
        <v>3.5</v>
      </c>
      <c r="G28" s="74">
        <v>12.2</v>
      </c>
      <c r="H28" s="107">
        <v>3.5</v>
      </c>
      <c r="I28" s="74">
        <v>11.64</v>
      </c>
      <c r="J28" s="107">
        <v>3.5</v>
      </c>
      <c r="K28" s="74">
        <v>10.9</v>
      </c>
      <c r="L28" s="74">
        <f t="shared" si="0"/>
        <v>46.04</v>
      </c>
      <c r="M28" s="7">
        <f t="shared" si="3"/>
        <v>3</v>
      </c>
    </row>
    <row r="29" spans="1:13" s="73" customFormat="1" ht="12">
      <c r="A29" s="98">
        <v>168</v>
      </c>
      <c r="B29" s="74" t="s">
        <v>243</v>
      </c>
      <c r="C29" s="74" t="s">
        <v>215</v>
      </c>
      <c r="D29" s="107">
        <v>3.5</v>
      </c>
      <c r="E29" s="74">
        <v>11.75</v>
      </c>
      <c r="F29" s="107">
        <v>3.5</v>
      </c>
      <c r="G29" s="74">
        <v>11.35</v>
      </c>
      <c r="H29" s="107">
        <v>3</v>
      </c>
      <c r="I29" s="74">
        <v>9</v>
      </c>
      <c r="J29" s="107">
        <v>3.5</v>
      </c>
      <c r="K29" s="74">
        <v>11.3</v>
      </c>
      <c r="L29" s="74">
        <f t="shared" si="0"/>
        <v>43.400000000000006</v>
      </c>
      <c r="M29" s="7">
        <f t="shared" si="3"/>
        <v>6</v>
      </c>
    </row>
    <row r="30" spans="1:13" s="73" customFormat="1" ht="12">
      <c r="A30" s="98">
        <v>136</v>
      </c>
      <c r="B30" s="74" t="s">
        <v>132</v>
      </c>
      <c r="C30" s="74" t="s">
        <v>99</v>
      </c>
      <c r="D30" s="107">
        <v>3.5</v>
      </c>
      <c r="E30" s="74">
        <v>11.1</v>
      </c>
      <c r="F30" s="107">
        <v>3.5</v>
      </c>
      <c r="G30" s="74">
        <v>11.35</v>
      </c>
      <c r="H30" s="107">
        <v>3</v>
      </c>
      <c r="I30" s="74">
        <v>9.17</v>
      </c>
      <c r="J30" s="107">
        <v>3.5</v>
      </c>
      <c r="K30" s="74">
        <v>11</v>
      </c>
      <c r="L30" s="74">
        <f>E30+G30+I30+K30</f>
        <v>42.62</v>
      </c>
      <c r="M30" s="7">
        <v>7</v>
      </c>
    </row>
    <row r="31" spans="1:13" s="73" customFormat="1" ht="12">
      <c r="A31" s="106"/>
      <c r="D31" s="116"/>
      <c r="F31" s="116"/>
      <c r="H31" s="116"/>
      <c r="J31" s="116"/>
      <c r="L31" s="128"/>
    </row>
    <row r="32" spans="1:13" s="73" customFormat="1" ht="12">
      <c r="A32" s="97" t="s">
        <v>152</v>
      </c>
      <c r="B32" s="69" t="s">
        <v>49</v>
      </c>
      <c r="C32" s="69"/>
      <c r="D32" s="115" t="s">
        <v>5</v>
      </c>
      <c r="E32" s="69" t="s">
        <v>6</v>
      </c>
      <c r="F32" s="115" t="s">
        <v>8</v>
      </c>
      <c r="G32" s="69" t="s">
        <v>7</v>
      </c>
      <c r="H32" s="115" t="s">
        <v>9</v>
      </c>
      <c r="I32" s="69" t="s">
        <v>7</v>
      </c>
      <c r="J32" s="115" t="s">
        <v>10</v>
      </c>
      <c r="K32" s="93" t="s">
        <v>7</v>
      </c>
      <c r="L32" s="71" t="s">
        <v>12</v>
      </c>
      <c r="M32" s="69" t="s">
        <v>421</v>
      </c>
    </row>
    <row r="33" spans="1:13" s="73" customFormat="1" ht="12">
      <c r="A33" s="98">
        <v>170</v>
      </c>
      <c r="B33" s="74" t="s">
        <v>50</v>
      </c>
      <c r="C33" s="74" t="s">
        <v>4</v>
      </c>
      <c r="D33" s="107">
        <v>3.5</v>
      </c>
      <c r="E33" s="74">
        <v>11.67</v>
      </c>
      <c r="F33" s="107">
        <v>3.5</v>
      </c>
      <c r="G33" s="74">
        <v>9.3000000000000007</v>
      </c>
      <c r="H33" s="107">
        <v>3</v>
      </c>
      <c r="I33" s="74">
        <v>9.5500000000000007</v>
      </c>
      <c r="J33" s="107">
        <v>3</v>
      </c>
      <c r="K33" s="74">
        <v>11.24</v>
      </c>
      <c r="L33" s="74">
        <f t="shared" si="0"/>
        <v>41.76</v>
      </c>
      <c r="M33" s="7">
        <f t="shared" ref="M33:M44" si="4">RANK(L33,$L$33:$L$44)</f>
        <v>5</v>
      </c>
    </row>
    <row r="34" spans="1:13" s="73" customFormat="1" ht="12">
      <c r="A34" s="98">
        <v>171</v>
      </c>
      <c r="B34" s="74" t="s">
        <v>56</v>
      </c>
      <c r="C34" s="74" t="s">
        <v>18</v>
      </c>
      <c r="D34" s="107">
        <v>3.5</v>
      </c>
      <c r="E34" s="74">
        <v>11.83</v>
      </c>
      <c r="F34" s="107">
        <v>1</v>
      </c>
      <c r="G34" s="74">
        <v>7.7</v>
      </c>
      <c r="H34" s="107">
        <v>2.5</v>
      </c>
      <c r="I34" s="74">
        <v>9.5</v>
      </c>
      <c r="J34" s="107">
        <v>1</v>
      </c>
      <c r="K34" s="74">
        <v>8.44</v>
      </c>
      <c r="L34" s="74">
        <f t="shared" si="0"/>
        <v>37.47</v>
      </c>
      <c r="M34" s="7">
        <f t="shared" si="4"/>
        <v>8</v>
      </c>
    </row>
    <row r="35" spans="1:13" s="73" customFormat="1" ht="12">
      <c r="A35" s="98">
        <v>172</v>
      </c>
      <c r="B35" s="74" t="s">
        <v>97</v>
      </c>
      <c r="C35" s="74" t="s">
        <v>79</v>
      </c>
      <c r="D35" s="107">
        <v>3.5</v>
      </c>
      <c r="E35" s="74">
        <v>11.97</v>
      </c>
      <c r="F35" s="107">
        <v>3.5</v>
      </c>
      <c r="G35" s="74">
        <v>10.9</v>
      </c>
      <c r="H35" s="107">
        <v>3.5</v>
      </c>
      <c r="I35" s="74">
        <v>9.15</v>
      </c>
      <c r="J35" s="107">
        <v>3.5</v>
      </c>
      <c r="K35" s="74">
        <v>10.74</v>
      </c>
      <c r="L35" s="74">
        <f t="shared" si="0"/>
        <v>42.760000000000005</v>
      </c>
      <c r="M35" s="7">
        <f t="shared" si="4"/>
        <v>4</v>
      </c>
    </row>
    <row r="36" spans="1:13" s="73" customFormat="1" ht="12">
      <c r="A36" s="98">
        <v>173</v>
      </c>
      <c r="B36" s="74" t="s">
        <v>144</v>
      </c>
      <c r="C36" s="74" t="s">
        <v>99</v>
      </c>
      <c r="D36" s="107">
        <v>3.5</v>
      </c>
      <c r="E36" s="74">
        <v>12.8</v>
      </c>
      <c r="F36" s="107">
        <v>3.5</v>
      </c>
      <c r="G36" s="74">
        <v>10.95</v>
      </c>
      <c r="H36" s="107">
        <v>3.5</v>
      </c>
      <c r="I36" s="74">
        <v>10</v>
      </c>
      <c r="J36" s="107">
        <v>3.5</v>
      </c>
      <c r="K36" s="74">
        <v>11.14</v>
      </c>
      <c r="L36" s="74">
        <f t="shared" si="0"/>
        <v>44.89</v>
      </c>
      <c r="M36" s="7">
        <f t="shared" si="4"/>
        <v>1</v>
      </c>
    </row>
    <row r="37" spans="1:13" s="73" customFormat="1" ht="12">
      <c r="A37" s="98">
        <v>174</v>
      </c>
      <c r="B37" s="74" t="s">
        <v>145</v>
      </c>
      <c r="C37" s="74" t="s">
        <v>99</v>
      </c>
      <c r="D37" s="107">
        <v>3.5</v>
      </c>
      <c r="E37" s="74">
        <v>11.93</v>
      </c>
      <c r="F37" s="107">
        <v>3.5</v>
      </c>
      <c r="G37" s="74">
        <v>9.85</v>
      </c>
      <c r="H37" s="107">
        <v>3.5</v>
      </c>
      <c r="I37" s="74">
        <v>9.1</v>
      </c>
      <c r="J37" s="107">
        <v>3.5</v>
      </c>
      <c r="K37" s="74">
        <v>10.64</v>
      </c>
      <c r="L37" s="74">
        <f t="shared" si="0"/>
        <v>41.52</v>
      </c>
      <c r="M37" s="7">
        <f t="shared" si="4"/>
        <v>6</v>
      </c>
    </row>
    <row r="38" spans="1:13" s="73" customFormat="1" ht="12">
      <c r="A38" s="98">
        <v>175</v>
      </c>
      <c r="B38" s="74" t="s">
        <v>146</v>
      </c>
      <c r="C38" s="74" t="s">
        <v>99</v>
      </c>
      <c r="D38" s="107">
        <v>3.5</v>
      </c>
      <c r="E38" s="74">
        <v>11.93</v>
      </c>
      <c r="F38" s="107">
        <v>3</v>
      </c>
      <c r="G38" s="74">
        <v>8.15</v>
      </c>
      <c r="H38" s="107">
        <v>3.5</v>
      </c>
      <c r="I38" s="74">
        <v>10.9</v>
      </c>
      <c r="J38" s="107">
        <v>3</v>
      </c>
      <c r="K38" s="74">
        <v>9.77</v>
      </c>
      <c r="L38" s="74">
        <f t="shared" si="0"/>
        <v>40.75</v>
      </c>
      <c r="M38" s="7">
        <f t="shared" si="4"/>
        <v>7</v>
      </c>
    </row>
    <row r="39" spans="1:13" s="73" customFormat="1">
      <c r="A39" s="98"/>
      <c r="B39" s="69" t="s">
        <v>3</v>
      </c>
      <c r="C39" s="74"/>
      <c r="D39" s="107"/>
      <c r="E39" s="79">
        <f>SUM(LARGE(E36:E38,{1,2,3}))</f>
        <v>36.659999999999997</v>
      </c>
      <c r="F39" s="79"/>
      <c r="G39" s="79">
        <f>SUM(LARGE(G36:G38,{1,2,3}))</f>
        <v>28.949999999999996</v>
      </c>
      <c r="H39" s="79"/>
      <c r="I39" s="74">
        <v>9.5500000000000007</v>
      </c>
      <c r="J39" s="79"/>
      <c r="K39" s="79">
        <f>SUM(LARGE(K36:K38,{1,2,3}))</f>
        <v>31.55</v>
      </c>
      <c r="L39" s="74"/>
      <c r="M39" s="77">
        <f>E39+G39+I39+K39</f>
        <v>106.70999999999998</v>
      </c>
    </row>
    <row r="40" spans="1:13" s="73" customFormat="1" ht="12">
      <c r="A40" s="98">
        <v>176</v>
      </c>
      <c r="B40" s="74" t="s">
        <v>203</v>
      </c>
      <c r="C40" s="74" t="s">
        <v>201</v>
      </c>
      <c r="D40" s="107">
        <v>3.5</v>
      </c>
      <c r="E40" s="74">
        <v>12.07</v>
      </c>
      <c r="F40" s="107">
        <v>3.5</v>
      </c>
      <c r="G40" s="74">
        <v>11.75</v>
      </c>
      <c r="H40" s="107">
        <v>3.5</v>
      </c>
      <c r="I40" s="74">
        <v>9.5500000000000007</v>
      </c>
      <c r="J40" s="107">
        <v>3.5</v>
      </c>
      <c r="K40" s="74">
        <v>10.94</v>
      </c>
      <c r="L40" s="74">
        <f t="shared" si="0"/>
        <v>44.31</v>
      </c>
      <c r="M40" s="7">
        <f t="shared" si="4"/>
        <v>2</v>
      </c>
    </row>
    <row r="41" spans="1:13" s="73" customFormat="1" ht="12">
      <c r="A41" s="98">
        <v>177</v>
      </c>
      <c r="B41" s="74" t="s">
        <v>235</v>
      </c>
      <c r="C41" s="74" t="s">
        <v>212</v>
      </c>
      <c r="D41" s="107">
        <v>3.5</v>
      </c>
      <c r="E41" s="74">
        <v>11.57</v>
      </c>
      <c r="F41" s="107">
        <v>3.5</v>
      </c>
      <c r="G41" s="74">
        <v>12.1</v>
      </c>
      <c r="H41" s="107">
        <v>3.5</v>
      </c>
      <c r="I41" s="74">
        <v>9.5500000000000007</v>
      </c>
      <c r="J41" s="107">
        <v>3</v>
      </c>
      <c r="K41" s="74">
        <v>10.8</v>
      </c>
      <c r="L41" s="74">
        <f t="shared" si="0"/>
        <v>44.019999999999996</v>
      </c>
      <c r="M41" s="7">
        <f t="shared" si="4"/>
        <v>3</v>
      </c>
    </row>
    <row r="42" spans="1:13" s="73" customFormat="1" ht="12">
      <c r="A42" s="98">
        <v>178</v>
      </c>
      <c r="B42" s="74" t="s">
        <v>234</v>
      </c>
      <c r="C42" s="74" t="s">
        <v>212</v>
      </c>
      <c r="D42" s="107" t="s">
        <v>406</v>
      </c>
      <c r="E42" s="74"/>
      <c r="F42" s="107"/>
      <c r="G42" s="74"/>
      <c r="H42" s="107"/>
      <c r="I42" s="74"/>
      <c r="J42" s="107"/>
      <c r="K42" s="74"/>
      <c r="L42" s="74">
        <f t="shared" si="0"/>
        <v>0</v>
      </c>
      <c r="M42" s="7">
        <f t="shared" si="4"/>
        <v>11</v>
      </c>
    </row>
    <row r="43" spans="1:13" s="73" customFormat="1" ht="12">
      <c r="A43" s="98">
        <v>179</v>
      </c>
      <c r="B43" s="74" t="s">
        <v>240</v>
      </c>
      <c r="C43" s="74" t="s">
        <v>215</v>
      </c>
      <c r="D43" s="107">
        <v>0</v>
      </c>
      <c r="E43" s="74">
        <v>0</v>
      </c>
      <c r="F43" s="107">
        <v>0</v>
      </c>
      <c r="G43" s="74">
        <v>0</v>
      </c>
      <c r="H43" s="107">
        <v>3.5</v>
      </c>
      <c r="I43" s="74">
        <v>8.1</v>
      </c>
      <c r="J43" s="107">
        <v>0</v>
      </c>
      <c r="K43" s="74">
        <v>0</v>
      </c>
      <c r="L43" s="74">
        <f t="shared" si="0"/>
        <v>8.1</v>
      </c>
      <c r="M43" s="7">
        <f t="shared" si="4"/>
        <v>10</v>
      </c>
    </row>
    <row r="44" spans="1:13" s="73" customFormat="1" ht="12">
      <c r="A44" s="126">
        <v>180</v>
      </c>
      <c r="B44" s="74" t="s">
        <v>377</v>
      </c>
      <c r="C44" s="74" t="s">
        <v>192</v>
      </c>
      <c r="D44" s="107">
        <v>3.5</v>
      </c>
      <c r="E44" s="74">
        <v>11.07</v>
      </c>
      <c r="F44" s="107">
        <v>3.5</v>
      </c>
      <c r="G44" s="74">
        <v>9</v>
      </c>
      <c r="H44" s="107">
        <v>3</v>
      </c>
      <c r="I44" s="74">
        <v>8.25</v>
      </c>
      <c r="J44" s="107">
        <v>1</v>
      </c>
      <c r="K44" s="74">
        <v>8.4700000000000006</v>
      </c>
      <c r="L44" s="74">
        <f t="shared" si="0"/>
        <v>36.79</v>
      </c>
      <c r="M44" s="7">
        <f t="shared" si="4"/>
        <v>9</v>
      </c>
    </row>
    <row r="45" spans="1:13" s="73" customFormat="1" ht="12">
      <c r="A45" s="125"/>
      <c r="B45" s="122"/>
      <c r="C45" s="122"/>
      <c r="D45" s="127"/>
      <c r="E45" s="122"/>
      <c r="F45" s="127"/>
      <c r="G45" s="122"/>
      <c r="H45" s="127"/>
      <c r="I45" s="122"/>
      <c r="J45" s="127"/>
      <c r="K45" s="122"/>
      <c r="L45" s="128"/>
      <c r="M45" s="122"/>
    </row>
    <row r="46" spans="1:13" s="73" customFormat="1" ht="12">
      <c r="A46" s="97" t="s">
        <v>153</v>
      </c>
      <c r="B46" s="69" t="s">
        <v>154</v>
      </c>
      <c r="C46" s="69"/>
      <c r="D46" s="115" t="s">
        <v>5</v>
      </c>
      <c r="E46" s="69" t="s">
        <v>6</v>
      </c>
      <c r="F46" s="115" t="s">
        <v>8</v>
      </c>
      <c r="G46" s="69" t="s">
        <v>7</v>
      </c>
      <c r="H46" s="115" t="s">
        <v>9</v>
      </c>
      <c r="I46" s="69" t="s">
        <v>7</v>
      </c>
      <c r="J46" s="115" t="s">
        <v>10</v>
      </c>
      <c r="K46" s="69" t="s">
        <v>7</v>
      </c>
      <c r="L46" s="71" t="s">
        <v>12</v>
      </c>
      <c r="M46" s="69" t="s">
        <v>421</v>
      </c>
    </row>
    <row r="47" spans="1:13" s="73" customFormat="1" ht="12">
      <c r="A47" s="98">
        <v>181</v>
      </c>
      <c r="B47" s="74" t="s">
        <v>98</v>
      </c>
      <c r="C47" s="74" t="s">
        <v>79</v>
      </c>
      <c r="D47" s="107">
        <v>3.5</v>
      </c>
      <c r="E47" s="74">
        <v>11.77</v>
      </c>
      <c r="F47" s="107">
        <v>3.5</v>
      </c>
      <c r="G47" s="74">
        <v>8.5</v>
      </c>
      <c r="H47" s="107">
        <v>3.5</v>
      </c>
      <c r="I47" s="74">
        <v>10.1</v>
      </c>
      <c r="J47" s="107">
        <v>3.5</v>
      </c>
      <c r="K47" s="74">
        <v>10.54</v>
      </c>
      <c r="L47" s="74">
        <f t="shared" si="0"/>
        <v>40.909999999999997</v>
      </c>
      <c r="M47" s="7">
        <f>RANK(L47,$L$47:$L$50)</f>
        <v>2</v>
      </c>
    </row>
    <row r="48" spans="1:13" s="73" customFormat="1" ht="12">
      <c r="A48" s="98">
        <v>182</v>
      </c>
      <c r="B48" s="74" t="s">
        <v>189</v>
      </c>
      <c r="C48" s="74" t="s">
        <v>417</v>
      </c>
      <c r="D48" s="107">
        <v>3.5</v>
      </c>
      <c r="E48" s="74">
        <v>11.8</v>
      </c>
      <c r="F48" s="107">
        <v>3</v>
      </c>
      <c r="G48" s="74">
        <v>10.7</v>
      </c>
      <c r="H48" s="107">
        <v>2.5</v>
      </c>
      <c r="I48" s="74">
        <v>6.35</v>
      </c>
      <c r="J48" s="107">
        <v>3</v>
      </c>
      <c r="K48" s="74">
        <v>9.74</v>
      </c>
      <c r="L48" s="74">
        <f t="shared" si="0"/>
        <v>38.590000000000003</v>
      </c>
      <c r="M48" s="7">
        <f t="shared" ref="M48:M50" si="5">RANK(L48,$L$47:$L$50)</f>
        <v>3</v>
      </c>
    </row>
    <row r="49" spans="1:13" s="73" customFormat="1" ht="12">
      <c r="A49" s="98">
        <v>183</v>
      </c>
      <c r="B49" s="74" t="s">
        <v>202</v>
      </c>
      <c r="C49" s="74" t="s">
        <v>201</v>
      </c>
      <c r="D49" s="107">
        <v>3.5</v>
      </c>
      <c r="E49" s="74">
        <v>11.87</v>
      </c>
      <c r="F49" s="107">
        <v>3.5</v>
      </c>
      <c r="G49" s="74">
        <v>10.5</v>
      </c>
      <c r="H49" s="107">
        <v>3</v>
      </c>
      <c r="I49" s="74">
        <v>9.15</v>
      </c>
      <c r="J49" s="107">
        <v>3.5</v>
      </c>
      <c r="K49" s="74">
        <v>10.8</v>
      </c>
      <c r="L49" s="74">
        <f t="shared" si="0"/>
        <v>42.319999999999993</v>
      </c>
      <c r="M49" s="7">
        <f t="shared" si="5"/>
        <v>1</v>
      </c>
    </row>
    <row r="50" spans="1:13" s="73" customFormat="1" ht="12">
      <c r="A50" s="98">
        <v>184</v>
      </c>
      <c r="B50" s="74" t="s">
        <v>241</v>
      </c>
      <c r="C50" s="74" t="s">
        <v>215</v>
      </c>
      <c r="D50" s="107">
        <v>3.5</v>
      </c>
      <c r="E50" s="74">
        <v>11.37</v>
      </c>
      <c r="F50" s="107">
        <v>3</v>
      </c>
      <c r="G50" s="74">
        <v>8.1999999999999993</v>
      </c>
      <c r="H50" s="107">
        <v>0.5</v>
      </c>
      <c r="I50" s="74">
        <v>5.7</v>
      </c>
      <c r="J50" s="107">
        <v>3</v>
      </c>
      <c r="K50" s="74">
        <v>10.27</v>
      </c>
      <c r="L50" s="74">
        <f t="shared" si="0"/>
        <v>35.54</v>
      </c>
      <c r="M50" s="7">
        <f t="shared" si="5"/>
        <v>4</v>
      </c>
    </row>
    <row r="51" spans="1:13" s="73" customFormat="1" ht="12">
      <c r="A51" s="136"/>
      <c r="B51" s="130" t="s">
        <v>409</v>
      </c>
      <c r="C51" s="129"/>
      <c r="D51" s="116"/>
      <c r="F51" s="116"/>
      <c r="H51" s="116"/>
      <c r="J51" s="116"/>
      <c r="L51" s="129"/>
    </row>
    <row r="52" spans="1:13" s="73" customFormat="1" ht="12">
      <c r="A52" s="137"/>
      <c r="B52" s="132"/>
      <c r="C52" s="131"/>
      <c r="D52" s="116"/>
      <c r="F52" s="116"/>
      <c r="H52" s="116"/>
      <c r="J52" s="116"/>
      <c r="L52" s="131"/>
    </row>
    <row r="53" spans="1:13" s="73" customFormat="1" ht="12">
      <c r="A53" s="97" t="s">
        <v>410</v>
      </c>
      <c r="B53" s="69" t="s">
        <v>354</v>
      </c>
      <c r="C53" s="69"/>
      <c r="D53" s="115" t="s">
        <v>5</v>
      </c>
      <c r="E53" s="69" t="s">
        <v>6</v>
      </c>
      <c r="F53" s="115" t="s">
        <v>8</v>
      </c>
      <c r="G53" s="69" t="s">
        <v>7</v>
      </c>
      <c r="H53" s="115" t="s">
        <v>9</v>
      </c>
      <c r="I53" s="69" t="s">
        <v>7</v>
      </c>
      <c r="J53" s="115" t="s">
        <v>10</v>
      </c>
      <c r="K53" s="69" t="s">
        <v>7</v>
      </c>
      <c r="L53" s="71" t="s">
        <v>12</v>
      </c>
      <c r="M53" s="69" t="s">
        <v>421</v>
      </c>
    </row>
    <row r="54" spans="1:13" s="73" customFormat="1" ht="12">
      <c r="A54" s="98">
        <v>185</v>
      </c>
      <c r="B54" s="74" t="s">
        <v>147</v>
      </c>
      <c r="C54" s="74" t="s">
        <v>99</v>
      </c>
      <c r="D54" s="107">
        <v>3.5</v>
      </c>
      <c r="E54" s="74">
        <v>10.9</v>
      </c>
      <c r="F54" s="107">
        <v>3.5</v>
      </c>
      <c r="G54" s="74">
        <v>10.85</v>
      </c>
      <c r="H54" s="107">
        <v>3.5</v>
      </c>
      <c r="I54" s="74">
        <v>9.25</v>
      </c>
      <c r="J54" s="107">
        <v>3</v>
      </c>
      <c r="K54" s="74">
        <v>9.27</v>
      </c>
      <c r="L54" s="74">
        <f t="shared" si="0"/>
        <v>40.269999999999996</v>
      </c>
      <c r="M54" s="7">
        <f>RANK(L54,$L$54:$L$63)</f>
        <v>6</v>
      </c>
    </row>
    <row r="55" spans="1:13" s="73" customFormat="1" ht="12">
      <c r="A55" s="98">
        <v>186</v>
      </c>
      <c r="B55" s="94" t="s">
        <v>148</v>
      </c>
      <c r="C55" s="74" t="s">
        <v>99</v>
      </c>
      <c r="D55" s="107">
        <v>3.5</v>
      </c>
      <c r="E55" s="74">
        <v>10.43</v>
      </c>
      <c r="F55" s="107">
        <v>3.5</v>
      </c>
      <c r="G55" s="74">
        <v>9.3000000000000007</v>
      </c>
      <c r="H55" s="107">
        <v>3.5</v>
      </c>
      <c r="I55" s="74">
        <v>6.2</v>
      </c>
      <c r="J55" s="107">
        <v>3.5</v>
      </c>
      <c r="K55" s="74">
        <v>10.47</v>
      </c>
      <c r="L55" s="74">
        <f t="shared" si="0"/>
        <v>36.4</v>
      </c>
      <c r="M55" s="7">
        <f t="shared" ref="M55:M63" si="6">RANK(L55,$L$54:$L$63)</f>
        <v>9</v>
      </c>
    </row>
    <row r="56" spans="1:13" s="73" customFormat="1" ht="12">
      <c r="A56" s="98">
        <v>187</v>
      </c>
      <c r="B56" s="74" t="s">
        <v>149</v>
      </c>
      <c r="C56" s="74" t="s">
        <v>99</v>
      </c>
      <c r="D56" s="107">
        <v>3.5</v>
      </c>
      <c r="E56" s="74">
        <v>11.37</v>
      </c>
      <c r="F56" s="107">
        <v>3.5</v>
      </c>
      <c r="G56" s="74">
        <v>10.5</v>
      </c>
      <c r="H56" s="107">
        <v>3.5</v>
      </c>
      <c r="I56" s="74">
        <v>7.55</v>
      </c>
      <c r="J56" s="107">
        <v>3.5</v>
      </c>
      <c r="K56" s="74">
        <v>10</v>
      </c>
      <c r="L56" s="74">
        <f t="shared" si="0"/>
        <v>39.42</v>
      </c>
      <c r="M56" s="7">
        <f t="shared" si="6"/>
        <v>8</v>
      </c>
    </row>
    <row r="57" spans="1:13" s="73" customFormat="1">
      <c r="A57" s="138"/>
      <c r="B57" s="69" t="s">
        <v>3</v>
      </c>
      <c r="C57" s="74"/>
      <c r="D57" s="107"/>
      <c r="E57" s="79">
        <f>SUM(LARGE(E54:E56,{1,2,3}))</f>
        <v>32.700000000000003</v>
      </c>
      <c r="F57" s="79"/>
      <c r="G57" s="79">
        <f>SUM(LARGE(G54:G56,{1,2,3}))</f>
        <v>30.650000000000002</v>
      </c>
      <c r="H57" s="79"/>
      <c r="I57" s="79">
        <f>SUM(LARGE(I54:I56,{1,2,3}))</f>
        <v>23</v>
      </c>
      <c r="J57" s="79"/>
      <c r="K57" s="79">
        <f>SUM(LARGE(K54:K56,{1,2,3}))</f>
        <v>29.74</v>
      </c>
      <c r="L57" s="74"/>
      <c r="M57" s="77">
        <f>E57+G57+I57+K57</f>
        <v>116.09</v>
      </c>
    </row>
    <row r="58" spans="1:13" s="73" customFormat="1" ht="12">
      <c r="A58" s="126">
        <v>188</v>
      </c>
      <c r="B58" s="74" t="s">
        <v>199</v>
      </c>
      <c r="C58" s="74" t="s">
        <v>192</v>
      </c>
      <c r="D58" s="107">
        <v>3.5</v>
      </c>
      <c r="E58" s="74">
        <v>11.43</v>
      </c>
      <c r="F58" s="107">
        <v>3</v>
      </c>
      <c r="G58" s="74">
        <v>9.4499999999999993</v>
      </c>
      <c r="H58" s="107">
        <v>3.5</v>
      </c>
      <c r="I58" s="74">
        <v>8.8000000000000007</v>
      </c>
      <c r="J58" s="107">
        <v>3.5</v>
      </c>
      <c r="K58" s="74">
        <v>10.8</v>
      </c>
      <c r="L58" s="74">
        <f t="shared" si="0"/>
        <v>40.480000000000004</v>
      </c>
      <c r="M58" s="7">
        <f t="shared" si="6"/>
        <v>5</v>
      </c>
    </row>
    <row r="59" spans="1:13" s="73" customFormat="1" ht="12">
      <c r="A59" s="98">
        <v>189</v>
      </c>
      <c r="B59" s="74" t="s">
        <v>200</v>
      </c>
      <c r="C59" s="74" t="s">
        <v>192</v>
      </c>
      <c r="D59" s="107">
        <v>3.5</v>
      </c>
      <c r="E59" s="74">
        <v>11.27</v>
      </c>
      <c r="F59" s="107">
        <v>3.5</v>
      </c>
      <c r="G59" s="74">
        <v>9.8000000000000007</v>
      </c>
      <c r="H59" s="107">
        <v>3</v>
      </c>
      <c r="I59" s="74">
        <v>8.1999999999999993</v>
      </c>
      <c r="J59" s="107">
        <v>3.5</v>
      </c>
      <c r="K59" s="74">
        <v>10.24</v>
      </c>
      <c r="L59" s="74">
        <f t="shared" si="0"/>
        <v>39.51</v>
      </c>
      <c r="M59" s="7">
        <f t="shared" si="6"/>
        <v>7</v>
      </c>
    </row>
    <row r="60" spans="1:13" s="73" customFormat="1" ht="12">
      <c r="A60" s="98">
        <v>190</v>
      </c>
      <c r="B60" s="74" t="s">
        <v>236</v>
      </c>
      <c r="C60" s="74" t="s">
        <v>212</v>
      </c>
      <c r="D60" s="107">
        <v>3.5</v>
      </c>
      <c r="E60" s="74">
        <v>10.97</v>
      </c>
      <c r="F60" s="107">
        <v>3.5</v>
      </c>
      <c r="G60" s="74">
        <v>11.2</v>
      </c>
      <c r="H60" s="107">
        <v>3.5</v>
      </c>
      <c r="I60" s="74">
        <v>9.5500000000000007</v>
      </c>
      <c r="J60" s="107">
        <v>3.5</v>
      </c>
      <c r="K60" s="74">
        <v>11.4</v>
      </c>
      <c r="L60" s="74">
        <f t="shared" si="0"/>
        <v>43.120000000000005</v>
      </c>
      <c r="M60" s="7">
        <f t="shared" si="6"/>
        <v>4</v>
      </c>
    </row>
    <row r="61" spans="1:13" s="73" customFormat="1" ht="12">
      <c r="A61" s="98">
        <v>191</v>
      </c>
      <c r="B61" s="74" t="s">
        <v>237</v>
      </c>
      <c r="C61" s="74" t="s">
        <v>212</v>
      </c>
      <c r="D61" s="107">
        <v>3.5</v>
      </c>
      <c r="E61" s="74">
        <v>11.43</v>
      </c>
      <c r="F61" s="107">
        <v>3.5</v>
      </c>
      <c r="G61" s="74">
        <v>10.75</v>
      </c>
      <c r="H61" s="107">
        <v>3.5</v>
      </c>
      <c r="I61" s="74">
        <v>9.6999999999999993</v>
      </c>
      <c r="J61" s="107">
        <v>3.5</v>
      </c>
      <c r="K61" s="74">
        <v>11.5</v>
      </c>
      <c r="L61" s="74">
        <f t="shared" si="0"/>
        <v>43.379999999999995</v>
      </c>
      <c r="M61" s="7">
        <f t="shared" si="6"/>
        <v>3</v>
      </c>
    </row>
    <row r="62" spans="1:13" s="73" customFormat="1" ht="12">
      <c r="A62" s="98">
        <v>192</v>
      </c>
      <c r="B62" s="74" t="s">
        <v>238</v>
      </c>
      <c r="C62" s="74" t="s">
        <v>212</v>
      </c>
      <c r="D62" s="107">
        <v>3.5</v>
      </c>
      <c r="E62" s="74">
        <v>11.57</v>
      </c>
      <c r="F62" s="107">
        <v>3.5</v>
      </c>
      <c r="G62" s="74">
        <v>11.6</v>
      </c>
      <c r="H62" s="107">
        <v>3.5</v>
      </c>
      <c r="I62" s="74">
        <v>11.3</v>
      </c>
      <c r="J62" s="107">
        <v>3</v>
      </c>
      <c r="K62" s="74">
        <v>11.24</v>
      </c>
      <c r="L62" s="74">
        <f t="shared" si="0"/>
        <v>45.71</v>
      </c>
      <c r="M62" s="7">
        <f t="shared" si="6"/>
        <v>1</v>
      </c>
    </row>
    <row r="63" spans="1:13" s="73" customFormat="1" ht="12">
      <c r="A63" s="98">
        <v>193</v>
      </c>
      <c r="B63" s="74" t="s">
        <v>239</v>
      </c>
      <c r="C63" s="74" t="s">
        <v>212</v>
      </c>
      <c r="D63" s="107">
        <v>3.5</v>
      </c>
      <c r="E63" s="74">
        <v>11.53</v>
      </c>
      <c r="F63" s="107">
        <v>3.5</v>
      </c>
      <c r="G63" s="74">
        <v>11.8</v>
      </c>
      <c r="H63" s="107">
        <v>3.5</v>
      </c>
      <c r="I63" s="74">
        <v>10.65</v>
      </c>
      <c r="J63" s="107">
        <v>3.5</v>
      </c>
      <c r="K63" s="74">
        <v>11.54</v>
      </c>
      <c r="L63" s="74">
        <f t="shared" si="0"/>
        <v>45.519999999999996</v>
      </c>
      <c r="M63" s="7">
        <f t="shared" si="6"/>
        <v>2</v>
      </c>
    </row>
    <row r="64" spans="1:13" s="73" customFormat="1">
      <c r="A64" s="98"/>
      <c r="B64" s="69" t="s">
        <v>3</v>
      </c>
      <c r="C64" s="74"/>
      <c r="D64" s="107"/>
      <c r="E64" s="79">
        <f>SUM(LARGE(E60:E63,{1,2,3}))</f>
        <v>34.53</v>
      </c>
      <c r="F64" s="79"/>
      <c r="G64" s="79">
        <f>SUM(LARGE(G60:G63,{1,2,3}))</f>
        <v>34.599999999999994</v>
      </c>
      <c r="H64" s="79"/>
      <c r="I64" s="79">
        <f>SUM(LARGE(I60:I63,{1,2,3}))</f>
        <v>31.650000000000002</v>
      </c>
      <c r="J64" s="79"/>
      <c r="K64" s="79">
        <f>SUM(LARGE(K60:K63,{1,2,3}))</f>
        <v>34.44</v>
      </c>
      <c r="L64" s="74"/>
      <c r="M64" s="77">
        <f>E64+G64+I64+K64</f>
        <v>135.22</v>
      </c>
    </row>
    <row r="65" spans="1:13" s="73" customFormat="1" ht="12">
      <c r="A65" s="139"/>
      <c r="B65" s="134"/>
      <c r="C65" s="133"/>
      <c r="D65" s="141"/>
      <c r="E65" s="133"/>
      <c r="F65" s="141"/>
      <c r="G65" s="133"/>
      <c r="H65" s="141"/>
      <c r="I65" s="133"/>
      <c r="J65" s="141"/>
      <c r="K65" s="133"/>
      <c r="L65" s="128"/>
      <c r="M65" s="133"/>
    </row>
    <row r="66" spans="1:13" s="73" customFormat="1" ht="12">
      <c r="A66" s="97" t="s">
        <v>410</v>
      </c>
      <c r="B66" s="69" t="s">
        <v>408</v>
      </c>
      <c r="C66" s="69"/>
      <c r="D66" s="115" t="s">
        <v>5</v>
      </c>
      <c r="E66" s="69" t="s">
        <v>6</v>
      </c>
      <c r="F66" s="115" t="s">
        <v>8</v>
      </c>
      <c r="G66" s="69" t="s">
        <v>7</v>
      </c>
      <c r="H66" s="115" t="s">
        <v>9</v>
      </c>
      <c r="I66" s="69" t="s">
        <v>7</v>
      </c>
      <c r="J66" s="115" t="s">
        <v>10</v>
      </c>
      <c r="K66" s="69" t="s">
        <v>7</v>
      </c>
      <c r="L66" s="71" t="s">
        <v>12</v>
      </c>
      <c r="M66" s="69" t="s">
        <v>421</v>
      </c>
    </row>
    <row r="67" spans="1:13" s="73" customFormat="1" ht="12">
      <c r="A67" s="98">
        <v>194</v>
      </c>
      <c r="B67" s="74" t="s">
        <v>190</v>
      </c>
      <c r="C67" s="74" t="s">
        <v>417</v>
      </c>
      <c r="D67" s="107">
        <v>3.5</v>
      </c>
      <c r="E67" s="74">
        <v>11.37</v>
      </c>
      <c r="F67" s="107">
        <v>3</v>
      </c>
      <c r="G67" s="74">
        <v>9.4</v>
      </c>
      <c r="H67" s="107">
        <v>3</v>
      </c>
      <c r="I67" s="74">
        <v>9.65</v>
      </c>
      <c r="J67" s="107">
        <v>3.5</v>
      </c>
      <c r="K67" s="74">
        <v>11.2</v>
      </c>
      <c r="L67" s="74">
        <f t="shared" si="0"/>
        <v>41.620000000000005</v>
      </c>
      <c r="M67" s="7">
        <f>RANK(L67,$L$67:$L$67)</f>
        <v>1</v>
      </c>
    </row>
    <row r="69" spans="1:13">
      <c r="A69" s="97" t="s">
        <v>355</v>
      </c>
      <c r="B69" s="69" t="s">
        <v>354</v>
      </c>
      <c r="C69" s="69"/>
      <c r="D69" s="115" t="s">
        <v>5</v>
      </c>
      <c r="E69" s="69" t="s">
        <v>6</v>
      </c>
      <c r="F69" s="115" t="s">
        <v>8</v>
      </c>
      <c r="G69" s="69" t="s">
        <v>7</v>
      </c>
      <c r="H69" s="115" t="s">
        <v>9</v>
      </c>
      <c r="I69" s="69" t="s">
        <v>7</v>
      </c>
      <c r="J69" s="115" t="s">
        <v>10</v>
      </c>
      <c r="K69" s="69" t="s">
        <v>7</v>
      </c>
      <c r="L69" s="69" t="s">
        <v>12</v>
      </c>
      <c r="M69" s="69" t="s">
        <v>421</v>
      </c>
    </row>
    <row r="70" spans="1:13">
      <c r="A70" s="98">
        <v>133</v>
      </c>
      <c r="B70" s="74" t="s">
        <v>95</v>
      </c>
      <c r="C70" s="74" t="s">
        <v>79</v>
      </c>
      <c r="D70" s="107">
        <v>3.5</v>
      </c>
      <c r="E70" s="74">
        <v>11.97</v>
      </c>
      <c r="F70" s="107">
        <v>3.5</v>
      </c>
      <c r="G70" s="74">
        <v>9.8000000000000007</v>
      </c>
      <c r="H70" s="107">
        <v>2.5</v>
      </c>
      <c r="I70" s="74">
        <v>8.15</v>
      </c>
      <c r="J70" s="107">
        <v>3.5</v>
      </c>
      <c r="K70" s="74">
        <v>9.3000000000000007</v>
      </c>
      <c r="L70" s="74">
        <f>E70+G70+I70+K70</f>
        <v>39.22</v>
      </c>
      <c r="M70" s="7">
        <f>RANK(L70,$L$70:$L$78)</f>
        <v>6</v>
      </c>
    </row>
    <row r="71" spans="1:13">
      <c r="A71" s="98">
        <v>134</v>
      </c>
      <c r="B71" s="74" t="s">
        <v>130</v>
      </c>
      <c r="C71" s="74" t="s">
        <v>99</v>
      </c>
      <c r="D71" s="107">
        <v>3.5</v>
      </c>
      <c r="E71" s="74">
        <v>12.3</v>
      </c>
      <c r="F71" s="107">
        <v>3.5</v>
      </c>
      <c r="G71" s="74">
        <v>11.75</v>
      </c>
      <c r="H71" s="107">
        <v>3</v>
      </c>
      <c r="I71" s="74">
        <v>10.9</v>
      </c>
      <c r="J71" s="107">
        <v>3.5</v>
      </c>
      <c r="K71" s="74">
        <v>11.1</v>
      </c>
      <c r="L71" s="74">
        <f>E71+G71+I71+K71</f>
        <v>46.050000000000004</v>
      </c>
      <c r="M71" s="7">
        <f>RANK(L71,$L$70:$L$78)</f>
        <v>1</v>
      </c>
    </row>
    <row r="72" spans="1:13">
      <c r="A72" s="98">
        <v>135</v>
      </c>
      <c r="B72" s="74" t="s">
        <v>131</v>
      </c>
      <c r="C72" s="74" t="s">
        <v>99</v>
      </c>
      <c r="D72" s="107"/>
      <c r="E72" s="74"/>
      <c r="F72" s="107"/>
      <c r="G72" s="74"/>
      <c r="H72" s="107"/>
      <c r="I72" s="74"/>
      <c r="J72" s="107"/>
      <c r="K72" s="74"/>
      <c r="L72" s="74"/>
      <c r="M72" s="7" t="e">
        <f>RANK(L72,$L$70:$L$78)</f>
        <v>#N/A</v>
      </c>
    </row>
    <row r="73" spans="1:13">
      <c r="A73" s="98">
        <v>137</v>
      </c>
      <c r="B73" s="74" t="s">
        <v>133</v>
      </c>
      <c r="C73" s="74" t="s">
        <v>99</v>
      </c>
      <c r="D73" s="107">
        <v>3.5</v>
      </c>
      <c r="E73" s="74">
        <v>11.87</v>
      </c>
      <c r="F73" s="107">
        <v>3.5</v>
      </c>
      <c r="G73" s="74">
        <v>10</v>
      </c>
      <c r="H73" s="107">
        <v>3</v>
      </c>
      <c r="I73" s="74">
        <v>9.5500000000000007</v>
      </c>
      <c r="J73" s="107">
        <v>3.5</v>
      </c>
      <c r="K73" s="74">
        <v>10.84</v>
      </c>
      <c r="L73" s="74">
        <f>E73+G73+I73+K73</f>
        <v>42.26</v>
      </c>
      <c r="M73" s="7">
        <f>RANK(L73,$L$70:$L$78)</f>
        <v>4</v>
      </c>
    </row>
    <row r="74" spans="1:13">
      <c r="A74" s="98">
        <v>138</v>
      </c>
      <c r="B74" s="74" t="s">
        <v>135</v>
      </c>
      <c r="C74" s="74" t="s">
        <v>99</v>
      </c>
      <c r="D74" s="107">
        <v>3.5</v>
      </c>
      <c r="E74" s="74">
        <v>11.77</v>
      </c>
      <c r="F74" s="107">
        <v>3.5</v>
      </c>
      <c r="G74" s="74">
        <v>11.2</v>
      </c>
      <c r="H74" s="107">
        <v>3</v>
      </c>
      <c r="I74" s="74">
        <v>7.1</v>
      </c>
      <c r="J74" s="107">
        <v>3.5</v>
      </c>
      <c r="K74" s="74">
        <v>10.14</v>
      </c>
      <c r="L74" s="74">
        <f>E74+G74+I74+K74</f>
        <v>40.21</v>
      </c>
      <c r="M74" s="7">
        <f>RANK(L74,$L$70:$L$78)</f>
        <v>5</v>
      </c>
    </row>
    <row r="75" spans="1:13">
      <c r="A75" s="98">
        <v>139</v>
      </c>
      <c r="B75" s="74" t="s">
        <v>134</v>
      </c>
      <c r="C75" s="74" t="s">
        <v>99</v>
      </c>
      <c r="D75" s="107">
        <v>3.5</v>
      </c>
      <c r="E75" s="74">
        <v>10.93</v>
      </c>
      <c r="F75" s="107">
        <v>3.5</v>
      </c>
      <c r="G75" s="74">
        <v>10</v>
      </c>
      <c r="H75" s="107">
        <v>0</v>
      </c>
      <c r="I75" s="74">
        <v>5.5</v>
      </c>
      <c r="J75" s="107">
        <v>3</v>
      </c>
      <c r="K75" s="74">
        <v>9.74</v>
      </c>
      <c r="L75" s="74">
        <f>E75+G75+I75+K75</f>
        <v>36.17</v>
      </c>
      <c r="M75" s="7">
        <f>RANK(L75,$L$70:$L$78)</f>
        <v>7</v>
      </c>
    </row>
    <row r="76" spans="1:13" ht="15.75">
      <c r="A76" s="98"/>
      <c r="B76" s="69" t="s">
        <v>3</v>
      </c>
      <c r="C76" s="74"/>
      <c r="D76" s="107"/>
      <c r="E76" s="79">
        <f>SUM(LARGE(E71:E75,{1,2,3}))</f>
        <v>35.94</v>
      </c>
      <c r="F76" s="79"/>
      <c r="G76" s="79">
        <f>SUM(LARGE(G71:G75,{1,2,3}))</f>
        <v>32.950000000000003</v>
      </c>
      <c r="H76" s="79"/>
      <c r="I76" s="79">
        <f>SUM(LARGE(I71:I75,{1,2,3}))</f>
        <v>27.550000000000004</v>
      </c>
      <c r="J76" s="79"/>
      <c r="K76" s="79">
        <f>SUM(LARGE(K71:K75,{1,2,3}))</f>
        <v>32.08</v>
      </c>
      <c r="L76" s="74"/>
      <c r="M76" s="74">
        <f>E76+G76+I76+K76</f>
        <v>128.51999999999998</v>
      </c>
    </row>
    <row r="77" spans="1:13">
      <c r="A77" s="98">
        <v>140</v>
      </c>
      <c r="B77" s="74" t="s">
        <v>185</v>
      </c>
      <c r="C77" s="74" t="s">
        <v>417</v>
      </c>
      <c r="D77" s="107">
        <v>3.5</v>
      </c>
      <c r="E77" s="74">
        <v>12.1</v>
      </c>
      <c r="F77" s="107">
        <v>3.5</v>
      </c>
      <c r="G77" s="74">
        <v>11.35</v>
      </c>
      <c r="H77" s="107">
        <v>2</v>
      </c>
      <c r="I77" s="74">
        <v>8</v>
      </c>
      <c r="J77" s="107">
        <v>3</v>
      </c>
      <c r="K77" s="74">
        <v>11.07</v>
      </c>
      <c r="L77" s="74">
        <f>E77+G77+I77+K77</f>
        <v>42.519999999999996</v>
      </c>
      <c r="M77" s="7">
        <f>RANK(L77,$L$70:$L$78)</f>
        <v>3</v>
      </c>
    </row>
    <row r="78" spans="1:13">
      <c r="A78" s="98">
        <v>141</v>
      </c>
      <c r="B78" s="74" t="s">
        <v>244</v>
      </c>
      <c r="C78" s="74" t="s">
        <v>215</v>
      </c>
      <c r="D78" s="107">
        <v>3.5</v>
      </c>
      <c r="E78" s="74">
        <v>12.43</v>
      </c>
      <c r="F78" s="107">
        <v>3.5</v>
      </c>
      <c r="G78" s="74">
        <v>11.1</v>
      </c>
      <c r="H78" s="107">
        <v>2.5</v>
      </c>
      <c r="I78" s="74">
        <v>8.1999999999999993</v>
      </c>
      <c r="J78" s="107">
        <v>3.5</v>
      </c>
      <c r="K78" s="74">
        <v>11.84</v>
      </c>
      <c r="L78" s="74">
        <f>E78+G78+I78+K78</f>
        <v>43.57</v>
      </c>
      <c r="M78" s="7">
        <f>RANK(L78,$L$70:$L$78)</f>
        <v>2</v>
      </c>
    </row>
    <row r="81" spans="4:7">
      <c r="D81" s="107"/>
      <c r="E81" s="74"/>
      <c r="F81" s="107"/>
      <c r="G81" s="74"/>
    </row>
    <row r="82" spans="4:7">
      <c r="D82" s="107"/>
      <c r="E82" s="74"/>
      <c r="F82" s="107"/>
      <c r="G82" s="74"/>
    </row>
    <row r="83" spans="4:7">
      <c r="D83" s="107"/>
      <c r="E83" s="74"/>
      <c r="F83" s="107"/>
      <c r="G83" s="74"/>
    </row>
    <row r="84" spans="4:7">
      <c r="D84" s="107"/>
      <c r="E84" s="74"/>
      <c r="F84" s="107"/>
      <c r="G84" s="74"/>
    </row>
    <row r="85" spans="4:7">
      <c r="D85" s="107"/>
      <c r="E85" s="74"/>
      <c r="F85" s="107"/>
      <c r="G85" s="74"/>
    </row>
    <row r="86" spans="4:7">
      <c r="D86" s="107"/>
      <c r="E86" s="74"/>
      <c r="F86" s="107"/>
      <c r="G86" s="74"/>
    </row>
    <row r="87" spans="4:7" ht="15.75">
      <c r="D87" s="107"/>
      <c r="E87" s="79"/>
      <c r="F87" s="79"/>
      <c r="G87" s="79"/>
    </row>
    <row r="88" spans="4:7">
      <c r="D88" s="107"/>
      <c r="E88" s="74"/>
      <c r="F88" s="107"/>
      <c r="G88" s="74"/>
    </row>
    <row r="89" spans="4:7">
      <c r="D89" s="107"/>
      <c r="E89" s="74"/>
      <c r="F89" s="107"/>
      <c r="G89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Schedule</vt:lpstr>
      <vt:lpstr>Sheet1</vt:lpstr>
      <vt:lpstr>Grade 10 11 &amp; U</vt:lpstr>
      <vt:lpstr>Full prog</vt:lpstr>
      <vt:lpstr>Judges</vt:lpstr>
      <vt:lpstr>Round 1 Scoring</vt:lpstr>
      <vt:lpstr>Round 2 Scoring</vt:lpstr>
      <vt:lpstr>Round 3 Scoring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RGC</dc:creator>
  <cp:lastModifiedBy>Matthew O'Hara</cp:lastModifiedBy>
  <cp:lastPrinted>2014-04-05T11:32:16Z</cp:lastPrinted>
  <dcterms:created xsi:type="dcterms:W3CDTF">2014-01-26T17:21:53Z</dcterms:created>
  <dcterms:modified xsi:type="dcterms:W3CDTF">2014-04-06T18:51:21Z</dcterms:modified>
</cp:coreProperties>
</file>